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1600" windowHeight="9735" tabRatio="931" activeTab="8"/>
  </bookViews>
  <sheets>
    <sheet name="KINDER 3" sheetId="1" r:id="rId1"/>
    <sheet name="KINDER 2" sheetId="5" r:id="rId2"/>
    <sheet name="KINDER 1" sheetId="6" r:id="rId3"/>
    <sheet name="JUGEND 3" sheetId="7" r:id="rId4"/>
    <sheet name="JUGEND 2" sheetId="8" r:id="rId5"/>
    <sheet name="JUGEND 1" sheetId="9" r:id="rId6"/>
    <sheet name="JUNIORINNEN 1" sheetId="10" r:id="rId7"/>
    <sheet name="JUNIORINNEN 2" sheetId="16" r:id="rId8"/>
    <sheet name="ELITE" sheetId="11" r:id="rId9"/>
    <sheet name="KINDER-WK" sheetId="12" r:id="rId10"/>
    <sheet name="JUGEND-WK" sheetId="13" r:id="rId11"/>
    <sheet name="JUNIORINNEN-WK" sheetId="14" r:id="rId12"/>
    <sheet name="ALLGEMEIN-WK" sheetId="15" r:id="rId13"/>
  </sheets>
  <definedNames>
    <definedName name="_xlnm._FilterDatabase" localSheetId="12" hidden="1">'ALLGEMEIN-WK'!$A$1:$R$8</definedName>
    <definedName name="_xlnm._FilterDatabase" localSheetId="4" hidden="1">'JUGEND 2'!$A$2</definedName>
    <definedName name="_xlnm._FilterDatabase" localSheetId="10" hidden="1">'JUGEND-WK'!$A$1:$R$17</definedName>
    <definedName name="_xlnm._FilterDatabase" localSheetId="11" hidden="1">'JUNIORINNEN-WK'!$A$1:$R$13</definedName>
    <definedName name="_xlnm._FilterDatabase" localSheetId="1" hidden="1">'KINDER 2'!$A$1:$R$13</definedName>
    <definedName name="_xlnm._FilterDatabase" localSheetId="0" hidden="1">'KINDER 3'!$A$1:$R$12</definedName>
    <definedName name="_xlnm._FilterDatabase" localSheetId="9" hidden="1">'KINDER-WK'!$A$1:$R$7</definedName>
    <definedName name="_xlnm.Print_Area" localSheetId="12">'ALLGEMEIN-WK'!$A$1:$J$8</definedName>
    <definedName name="_xlnm.Print_Area" localSheetId="8">ELITE!$A$1:$K$15</definedName>
    <definedName name="_xlnm.Print_Area" localSheetId="5">'JUGEND 1'!$A$1:$K$19</definedName>
    <definedName name="_xlnm.Print_Area" localSheetId="4">'JUGEND 2'!$A$1:$K$17</definedName>
    <definedName name="_xlnm.Print_Area" localSheetId="3">'JUGEND 3'!$A$1:$K$25</definedName>
    <definedName name="_xlnm.Print_Area" localSheetId="10">'JUGEND-WK'!$A$1:$J$17</definedName>
    <definedName name="_xlnm.Print_Area" localSheetId="6">'JUNIORINNEN 1'!$A$1:$K$15</definedName>
    <definedName name="_xlnm.Print_Area" localSheetId="7">'JUNIORINNEN 2'!$A$1:$K$10</definedName>
    <definedName name="_xlnm.Print_Area" localSheetId="11">'JUNIORINNEN-WK'!$A$1:$J$13</definedName>
    <definedName name="_xlnm.Print_Area" localSheetId="2">'KINDER 1'!$A$1:$K$39</definedName>
    <definedName name="_xlnm.Print_Area" localSheetId="1">'KINDER 2'!$A$1:$J$13</definedName>
    <definedName name="_xlnm.Print_Area" localSheetId="0">'KINDER 3'!$A$1:$J$12</definedName>
    <definedName name="_xlnm.Print_Area" localSheetId="9">'KINDER-WK'!$A$1:$J$7</definedName>
  </definedNames>
  <calcPr calcId="125725"/>
</workbook>
</file>

<file path=xl/calcChain.xml><?xml version="1.0" encoding="utf-8"?>
<calcChain xmlns="http://schemas.openxmlformats.org/spreadsheetml/2006/main">
  <c r="I14" i="8"/>
  <c r="I8" i="16" l="1"/>
  <c r="I5"/>
  <c r="I7"/>
  <c r="J7" s="1"/>
  <c r="I6"/>
  <c r="I9"/>
  <c r="I10"/>
  <c r="J5" l="1"/>
  <c r="I12" i="8"/>
  <c r="I16"/>
  <c r="I10"/>
  <c r="I7"/>
  <c r="I4"/>
  <c r="I9"/>
  <c r="I15"/>
  <c r="J14" s="1"/>
  <c r="J9" i="16"/>
  <c r="I13" i="8"/>
  <c r="I8"/>
  <c r="I6"/>
  <c r="I5"/>
  <c r="I11"/>
  <c r="I17"/>
  <c r="J10" l="1"/>
  <c r="J12"/>
  <c r="J16"/>
  <c r="J8"/>
  <c r="J6"/>
  <c r="J4"/>
  <c r="I3" i="12" l="1"/>
  <c r="F39" i="6"/>
  <c r="I8" i="10" l="1"/>
  <c r="I12"/>
  <c r="I8" i="9"/>
  <c r="I18"/>
  <c r="I5" i="15"/>
  <c r="I7"/>
  <c r="I7" i="10"/>
  <c r="I11"/>
  <c r="I13" i="11"/>
  <c r="I10" i="5"/>
  <c r="I4" i="10"/>
  <c r="I4" i="15"/>
  <c r="I3"/>
  <c r="I5" i="13"/>
  <c r="I14"/>
  <c r="I15"/>
  <c r="I9"/>
  <c r="I7"/>
  <c r="I10"/>
  <c r="I8"/>
  <c r="I5" i="12"/>
  <c r="I6" i="11"/>
  <c r="I5"/>
  <c r="I9"/>
  <c r="I10" i="10"/>
  <c r="I6"/>
  <c r="I9"/>
  <c r="I14" i="9"/>
  <c r="I16"/>
  <c r="I13"/>
  <c r="I11" i="5"/>
  <c r="I5"/>
  <c r="I7"/>
  <c r="I4"/>
  <c r="I8"/>
  <c r="I6"/>
  <c r="I9"/>
  <c r="I5" i="6"/>
  <c r="I9"/>
  <c r="I39"/>
  <c r="I37"/>
  <c r="I17"/>
  <c r="I29"/>
  <c r="I21"/>
  <c r="I11"/>
  <c r="I19" i="9"/>
  <c r="J18" s="1"/>
  <c r="I10"/>
  <c r="I15"/>
  <c r="I13" i="10"/>
  <c r="I15" i="11"/>
  <c r="I6" i="12"/>
  <c r="I11" i="9"/>
  <c r="I13" i="5"/>
  <c r="I9" i="9"/>
  <c r="I5"/>
  <c r="I5" i="10"/>
  <c r="I11" i="11"/>
  <c r="I17" i="9"/>
  <c r="I4"/>
  <c r="I4" i="11"/>
  <c r="I12"/>
  <c r="I8"/>
  <c r="I12" i="9"/>
  <c r="I14" i="11"/>
  <c r="I10"/>
  <c r="I8" i="14"/>
  <c r="I11"/>
  <c r="I9"/>
  <c r="I5"/>
  <c r="I4" i="12"/>
  <c r="I35" i="6"/>
  <c r="I6" i="9"/>
  <c r="I7"/>
  <c r="I7" i="11"/>
  <c r="I3" i="14"/>
  <c r="I6" i="15"/>
  <c r="I6" i="14"/>
  <c r="I7"/>
  <c r="I12"/>
  <c r="I10"/>
  <c r="I4"/>
  <c r="I6" i="13"/>
  <c r="I11"/>
  <c r="I12"/>
  <c r="I16"/>
  <c r="I13"/>
  <c r="I4"/>
  <c r="I3"/>
  <c r="I8" i="7"/>
  <c r="I14"/>
  <c r="I20"/>
  <c r="I22"/>
  <c r="I24"/>
  <c r="I9"/>
  <c r="I15"/>
  <c r="I21"/>
  <c r="I23"/>
  <c r="I25"/>
  <c r="I10"/>
  <c r="I16"/>
  <c r="I18"/>
  <c r="I12"/>
  <c r="I6"/>
  <c r="I4"/>
  <c r="I11"/>
  <c r="I17"/>
  <c r="I19"/>
  <c r="I13"/>
  <c r="I7"/>
  <c r="I5"/>
  <c r="I6" i="6"/>
  <c r="I22"/>
  <c r="I30"/>
  <c r="I32"/>
  <c r="I18"/>
  <c r="I26"/>
  <c r="I24"/>
  <c r="I14"/>
  <c r="I12"/>
  <c r="I7"/>
  <c r="I23"/>
  <c r="I31"/>
  <c r="I33"/>
  <c r="I19"/>
  <c r="I27"/>
  <c r="I25"/>
  <c r="I15"/>
  <c r="I13"/>
  <c r="I34"/>
  <c r="I4"/>
  <c r="I8"/>
  <c r="I38"/>
  <c r="I36"/>
  <c r="I16"/>
  <c r="I28"/>
  <c r="I20"/>
  <c r="I10"/>
  <c r="I12" i="5"/>
  <c r="J10" i="10" l="1"/>
  <c r="J6"/>
  <c r="J4" i="11"/>
  <c r="J4" i="10"/>
  <c r="J8" i="11"/>
  <c r="J8" i="10"/>
  <c r="J10" i="11"/>
  <c r="J12" i="10"/>
  <c r="J14" i="11"/>
  <c r="J4" i="9"/>
  <c r="J8"/>
  <c r="J12"/>
  <c r="J28" i="6"/>
  <c r="J8"/>
  <c r="J36"/>
  <c r="J20"/>
  <c r="J38"/>
  <c r="J10"/>
  <c r="J10" i="9"/>
  <c r="J16"/>
  <c r="J12" i="6"/>
  <c r="J18"/>
  <c r="J6" i="7"/>
  <c r="J22"/>
  <c r="J8"/>
  <c r="J12" i="11"/>
  <c r="J14" i="9"/>
  <c r="J6" i="11"/>
  <c r="J12" i="7"/>
  <c r="J18"/>
  <c r="J20"/>
  <c r="J4"/>
  <c r="J16"/>
  <c r="J24"/>
  <c r="J14"/>
  <c r="J16" i="6"/>
  <c r="J4"/>
  <c r="J14"/>
  <c r="J32"/>
  <c r="J24"/>
  <c r="J30"/>
  <c r="J26"/>
  <c r="J22"/>
  <c r="J34"/>
  <c r="J6"/>
  <c r="J6" i="9"/>
  <c r="J10" i="7"/>
  <c r="I7" i="1"/>
  <c r="I11"/>
  <c r="I6"/>
  <c r="I9"/>
  <c r="I3"/>
  <c r="I10"/>
  <c r="I8"/>
  <c r="I5"/>
  <c r="I4"/>
</calcChain>
</file>

<file path=xl/sharedStrings.xml><?xml version="1.0" encoding="utf-8"?>
<sst xmlns="http://schemas.openxmlformats.org/spreadsheetml/2006/main" count="709" uniqueCount="255">
  <si>
    <t>Gerät</t>
  </si>
  <si>
    <t>D</t>
  </si>
  <si>
    <t>E</t>
  </si>
  <si>
    <t>Abzug</t>
  </si>
  <si>
    <t>Summe</t>
  </si>
  <si>
    <t>Rang</t>
  </si>
  <si>
    <t>Name</t>
  </si>
  <si>
    <t>Jg.</t>
  </si>
  <si>
    <t>Verein</t>
  </si>
  <si>
    <t>Gesamt</t>
  </si>
  <si>
    <t>HAGER</t>
  </si>
  <si>
    <t>KINDER 3</t>
  </si>
  <si>
    <t>ERGEBNISSE:</t>
  </si>
  <si>
    <t>KINDER 2</t>
  </si>
  <si>
    <t>KINDER 1</t>
  </si>
  <si>
    <t>JUGEND 3</t>
  </si>
  <si>
    <t>JUGEND 2</t>
  </si>
  <si>
    <t>JUGEND 1</t>
  </si>
  <si>
    <t>ELITE</t>
  </si>
  <si>
    <t>KINDER  WK</t>
  </si>
  <si>
    <t>JUGEND WK</t>
  </si>
  <si>
    <t>JUNIORINNEN WK</t>
  </si>
  <si>
    <t>ALLGEMEIN WK</t>
  </si>
  <si>
    <t>Klara</t>
  </si>
  <si>
    <t>RÖTZER</t>
  </si>
  <si>
    <t>Norah</t>
  </si>
  <si>
    <t>Gitti City</t>
  </si>
  <si>
    <t>o.H.</t>
  </si>
  <si>
    <t>HAJDARI</t>
  </si>
  <si>
    <t>Bleriana</t>
  </si>
  <si>
    <t>ATV WN</t>
  </si>
  <si>
    <t>DEMIRBILEK</t>
  </si>
  <si>
    <t>Ayse-Nur</t>
  </si>
  <si>
    <t>WUSTINGER</t>
  </si>
  <si>
    <t>Louisa</t>
  </si>
  <si>
    <t>PAVLOV</t>
  </si>
  <si>
    <t>Jennifer</t>
  </si>
  <si>
    <t>LEDERHILGER</t>
  </si>
  <si>
    <t>Xenia</t>
  </si>
  <si>
    <t>ATUS Kbg</t>
  </si>
  <si>
    <t>GASSNER</t>
  </si>
  <si>
    <t>Leonie</t>
  </si>
  <si>
    <t>WÖSS</t>
  </si>
  <si>
    <t>Sofia</t>
  </si>
  <si>
    <t>U Pettenbach</t>
  </si>
  <si>
    <t>LETTNER</t>
  </si>
  <si>
    <t>Caroline</t>
  </si>
  <si>
    <t>ADM Linz</t>
  </si>
  <si>
    <t>DEBZIEVA</t>
  </si>
  <si>
    <t>Safia</t>
  </si>
  <si>
    <t>TV Mariahilf</t>
  </si>
  <si>
    <t>Amila</t>
  </si>
  <si>
    <t>o.H</t>
  </si>
  <si>
    <t>R</t>
  </si>
  <si>
    <t>MOSER</t>
  </si>
  <si>
    <t>Emelie</t>
  </si>
  <si>
    <t>HERZOG</t>
  </si>
  <si>
    <t>Lilly</t>
  </si>
  <si>
    <t>SOLDAT</t>
  </si>
  <si>
    <t>Nadja</t>
  </si>
  <si>
    <t>KARNER</t>
  </si>
  <si>
    <t>Celina</t>
  </si>
  <si>
    <t>SCHNEIDER</t>
  </si>
  <si>
    <t>Rebecca</t>
  </si>
  <si>
    <t>BILOSCHAPKA</t>
  </si>
  <si>
    <t>Veronika</t>
  </si>
  <si>
    <t>Young Talents</t>
  </si>
  <si>
    <t>YÜCE</t>
  </si>
  <si>
    <t>Esila</t>
  </si>
  <si>
    <t>HAUER</t>
  </si>
  <si>
    <t>Josefine</t>
  </si>
  <si>
    <t>KRAUSE</t>
  </si>
  <si>
    <t>Jolina</t>
  </si>
  <si>
    <t>B</t>
  </si>
  <si>
    <t>SU Mühlbach</t>
  </si>
  <si>
    <t>BEISTEINER</t>
  </si>
  <si>
    <t>Franziska</t>
  </si>
  <si>
    <t>DIYA</t>
  </si>
  <si>
    <t>Mazz</t>
  </si>
  <si>
    <t>RADONJIC</t>
  </si>
  <si>
    <t>Magdalena</t>
  </si>
  <si>
    <t>NEUMANN</t>
  </si>
  <si>
    <t>Ina</t>
  </si>
  <si>
    <t>BIRO</t>
  </si>
  <si>
    <t>Barbara</t>
  </si>
  <si>
    <t>FETSCHER</t>
  </si>
  <si>
    <t>Evelina</t>
  </si>
  <si>
    <t>PERNSTEINER</t>
  </si>
  <si>
    <t>Emily</t>
  </si>
  <si>
    <t>ÖTB WN</t>
  </si>
  <si>
    <t>WINKLEHNER</t>
  </si>
  <si>
    <t>Amelie</t>
  </si>
  <si>
    <t>S</t>
  </si>
  <si>
    <t>HAMMER</t>
  </si>
  <si>
    <t>Suki</t>
  </si>
  <si>
    <t>SAVIC</t>
  </si>
  <si>
    <t>Theodora</t>
  </si>
  <si>
    <t>ZIMMEL</t>
  </si>
  <si>
    <t>Lina</t>
  </si>
  <si>
    <t>LADSTÄTTER</t>
  </si>
  <si>
    <t>WIDY</t>
  </si>
  <si>
    <t>HOHENBERGER</t>
  </si>
  <si>
    <t>ENKZHOL</t>
  </si>
  <si>
    <t>Enerel</t>
  </si>
  <si>
    <t>Kalina</t>
  </si>
  <si>
    <t>SAMARDZHIDI</t>
  </si>
  <si>
    <t>Maria</t>
  </si>
  <si>
    <t>SEDLACEK</t>
  </si>
  <si>
    <t>Melina</t>
  </si>
  <si>
    <t>ALEKSIC</t>
  </si>
  <si>
    <t>Lara</t>
  </si>
  <si>
    <t>Anna</t>
  </si>
  <si>
    <t>WURM</t>
  </si>
  <si>
    <t>Viola</t>
  </si>
  <si>
    <t>GTU Mattersb</t>
  </si>
  <si>
    <t>PILSNER</t>
  </si>
  <si>
    <t>Nora</t>
  </si>
  <si>
    <t>MARCHART</t>
  </si>
  <si>
    <t>Elena</t>
  </si>
  <si>
    <t>TV LE</t>
  </si>
  <si>
    <t>GUG</t>
  </si>
  <si>
    <t>TGUS</t>
  </si>
  <si>
    <t>LEDERER</t>
  </si>
  <si>
    <t>Marissa</t>
  </si>
  <si>
    <t>CVIJETINOVIC</t>
  </si>
  <si>
    <t>Jana</t>
  </si>
  <si>
    <t>WINTER</t>
  </si>
  <si>
    <t>Anna-Maria</t>
  </si>
  <si>
    <t>GELIC</t>
  </si>
  <si>
    <t>JURTSCHITSCH</t>
  </si>
  <si>
    <t>Lena</t>
  </si>
  <si>
    <t>SCHUSTER</t>
  </si>
  <si>
    <t>Panka</t>
  </si>
  <si>
    <t>KOVANUSIC</t>
  </si>
  <si>
    <t>Stefana</t>
  </si>
  <si>
    <t>LIKO</t>
  </si>
  <si>
    <t>Sophia</t>
  </si>
  <si>
    <t>FRANOLIC</t>
  </si>
  <si>
    <t>Leonie Paola</t>
  </si>
  <si>
    <t>RAUSCH</t>
  </si>
  <si>
    <t>Emma</t>
  </si>
  <si>
    <t>KHALIL</t>
  </si>
  <si>
    <t>Sarah</t>
  </si>
  <si>
    <t>WEISS</t>
  </si>
  <si>
    <t>Melanie</t>
  </si>
  <si>
    <t>K</t>
  </si>
  <si>
    <t>SU Leopoldau</t>
  </si>
  <si>
    <t>HENNING</t>
  </si>
  <si>
    <t>MADNER-NEICHL</t>
  </si>
  <si>
    <t>MÜLLER</t>
  </si>
  <si>
    <t>Emilia</t>
  </si>
  <si>
    <t>STOREK</t>
  </si>
  <si>
    <t>Teresa</t>
  </si>
  <si>
    <t>HIRVELÄ</t>
  </si>
  <si>
    <t>Elisabeth</t>
  </si>
  <si>
    <t>LAUERMANN</t>
  </si>
  <si>
    <t>Laetizia</t>
  </si>
  <si>
    <t>ADLER</t>
  </si>
  <si>
    <t>Chiara</t>
  </si>
  <si>
    <t>KAISER</t>
  </si>
  <si>
    <t>Vanessa</t>
  </si>
  <si>
    <t>SALIGER</t>
  </si>
  <si>
    <t>Marie</t>
  </si>
  <si>
    <t>ALTRICHTER</t>
  </si>
  <si>
    <t>Lisa</t>
  </si>
  <si>
    <t>KETZER</t>
  </si>
  <si>
    <t>Kerstin</t>
  </si>
  <si>
    <t>WEILHARTER</t>
  </si>
  <si>
    <t>Nina</t>
  </si>
  <si>
    <t>GASSER</t>
  </si>
  <si>
    <t>Theresa</t>
  </si>
  <si>
    <t>JUDKA</t>
  </si>
  <si>
    <t>UWW</t>
  </si>
  <si>
    <t>LAZOVIC</t>
  </si>
  <si>
    <t>Tamara</t>
  </si>
  <si>
    <t>MILLMANN</t>
  </si>
  <si>
    <t>Julia</t>
  </si>
  <si>
    <t>KUTI</t>
  </si>
  <si>
    <t>Flora</t>
  </si>
  <si>
    <t>GÖZSY</t>
  </si>
  <si>
    <t>GANGL</t>
  </si>
  <si>
    <t>Sophie</t>
  </si>
  <si>
    <t>HAGEN</t>
  </si>
  <si>
    <t>Stella</t>
  </si>
  <si>
    <t>OSWALD</t>
  </si>
  <si>
    <t>Samantha</t>
  </si>
  <si>
    <t>HRYNOVA</t>
  </si>
  <si>
    <t>Kateryna</t>
  </si>
  <si>
    <t>MIKLAVCIC</t>
  </si>
  <si>
    <t>KASYMOV</t>
  </si>
  <si>
    <t>Amira</t>
  </si>
  <si>
    <t>KRONSTEINER</t>
  </si>
  <si>
    <t>Viktoria</t>
  </si>
  <si>
    <t>ZÖHRER</t>
  </si>
  <si>
    <t>Lea</t>
  </si>
  <si>
    <t xml:space="preserve">KLUG </t>
  </si>
  <si>
    <t>KOSTADINOVA</t>
  </si>
  <si>
    <t>Filipa</t>
  </si>
  <si>
    <t>KÖHLER</t>
  </si>
  <si>
    <t>Ida</t>
  </si>
  <si>
    <t>SCHEIDL</t>
  </si>
  <si>
    <t>FABIANI</t>
  </si>
  <si>
    <t>Adriana</t>
  </si>
  <si>
    <t>DA SILVA MOURA</t>
  </si>
  <si>
    <t>Luisa</t>
  </si>
  <si>
    <t>BELSKI</t>
  </si>
  <si>
    <t>Ksenia</t>
  </si>
  <si>
    <t>BENDL</t>
  </si>
  <si>
    <t>HEROLD</t>
  </si>
  <si>
    <t>Antonia</t>
  </si>
  <si>
    <t>Julie</t>
  </si>
  <si>
    <t>VOITLEITNER</t>
  </si>
  <si>
    <t>Iris</t>
  </si>
  <si>
    <t>Ella</t>
  </si>
  <si>
    <t>MIGSCH</t>
  </si>
  <si>
    <t>Yana</t>
  </si>
  <si>
    <t>VARDJAN</t>
  </si>
  <si>
    <t>Nika-Eva</t>
  </si>
  <si>
    <t>Andrea</t>
  </si>
  <si>
    <t>MORTELL</t>
  </si>
  <si>
    <t>Lavinia</t>
  </si>
  <si>
    <t>WEINERT</t>
  </si>
  <si>
    <t>Rita</t>
  </si>
  <si>
    <t>SIDORENKO</t>
  </si>
  <si>
    <t>Eugenia</t>
  </si>
  <si>
    <t>Bd</t>
  </si>
  <si>
    <t>BERNREITER</t>
  </si>
  <si>
    <t>Numa</t>
  </si>
  <si>
    <t>TASCH</t>
  </si>
  <si>
    <t>Marlene</t>
  </si>
  <si>
    <t>TAYEL</t>
  </si>
  <si>
    <t>Daria</t>
  </si>
  <si>
    <t>Florentina</t>
  </si>
  <si>
    <t>BOLDIZSAR</t>
  </si>
  <si>
    <t>Blanka</t>
  </si>
  <si>
    <t>AMERING</t>
  </si>
  <si>
    <t>Verena</t>
  </si>
  <si>
    <t>SLAVOVA</t>
  </si>
  <si>
    <t>Oksana</t>
  </si>
  <si>
    <t>MTV Hernals</t>
  </si>
  <si>
    <t>PENZ</t>
  </si>
  <si>
    <t>Leona</t>
  </si>
  <si>
    <t>JUNIORINNEN 1</t>
  </si>
  <si>
    <t>JUNIORINNEN 2</t>
  </si>
  <si>
    <t>Spalte1</t>
  </si>
  <si>
    <t>kein Gerät</t>
  </si>
  <si>
    <t>Spalte2</t>
  </si>
  <si>
    <t>Spalte3</t>
  </si>
  <si>
    <t>Spalte4</t>
  </si>
  <si>
    <t>Spalte5</t>
  </si>
  <si>
    <t>Spalte6</t>
  </si>
  <si>
    <t>Spalte7</t>
  </si>
  <si>
    <t>Spalte8</t>
  </si>
  <si>
    <t>Spalte9</t>
  </si>
  <si>
    <t>Spalte10</t>
  </si>
</sst>
</file>

<file path=xl/styles.xml><?xml version="1.0" encoding="utf-8"?>
<styleSheet xmlns="http://schemas.openxmlformats.org/spreadsheetml/2006/main">
  <numFmts count="1">
    <numFmt numFmtId="164" formatCode="0.000"/>
  </numFmts>
  <fonts count="6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20"/>
      <color theme="1"/>
      <name val="Arial"/>
      <family val="2"/>
    </font>
    <font>
      <sz val="24"/>
      <color theme="1"/>
      <name val="Swis721 Ex BT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1" fontId="1" fillId="0" borderId="0" xfId="0" applyNumberFormat="1" applyFont="1"/>
    <xf numFmtId="164" fontId="1" fillId="0" borderId="0" xfId="0" applyNumberFormat="1" applyFont="1"/>
    <xf numFmtId="0" fontId="1" fillId="2" borderId="0" xfId="0" applyFont="1" applyFill="1"/>
    <xf numFmtId="164" fontId="1" fillId="2" borderId="0" xfId="0" applyNumberFormat="1" applyFont="1" applyFill="1"/>
    <xf numFmtId="0" fontId="2" fillId="2" borderId="0" xfId="0" applyFont="1" applyFill="1"/>
    <xf numFmtId="0" fontId="3" fillId="0" borderId="0" xfId="0" applyFont="1"/>
    <xf numFmtId="0" fontId="4" fillId="0" borderId="0" xfId="0" applyFont="1"/>
    <xf numFmtId="0" fontId="2" fillId="0" borderId="0" xfId="0" applyFont="1"/>
    <xf numFmtId="1" fontId="2" fillId="0" borderId="0" xfId="0" applyNumberFormat="1" applyFont="1"/>
    <xf numFmtId="164" fontId="2" fillId="2" borderId="0" xfId="0" applyNumberFormat="1" applyFont="1" applyFill="1"/>
    <xf numFmtId="0" fontId="5" fillId="0" borderId="0" xfId="0" applyFont="1"/>
    <xf numFmtId="0" fontId="1" fillId="0" borderId="0" xfId="0" applyFont="1" applyBorder="1"/>
    <xf numFmtId="1" fontId="1" fillId="0" borderId="0" xfId="0" applyNumberFormat="1" applyFont="1" applyAlignment="1">
      <alignment horizontal="center"/>
    </xf>
    <xf numFmtId="1" fontId="2" fillId="0" borderId="0" xfId="0" applyNumberFormat="1" applyFont="1" applyAlignment="1">
      <alignment horizontal="center"/>
    </xf>
    <xf numFmtId="0" fontId="1" fillId="2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164" fontId="1" fillId="0" borderId="0" xfId="0" applyNumberFormat="1" applyFont="1"/>
    <xf numFmtId="0" fontId="1" fillId="2" borderId="0" xfId="0" applyFont="1" applyFill="1"/>
    <xf numFmtId="164" fontId="1" fillId="2" borderId="0" xfId="0" applyNumberFormat="1" applyFont="1" applyFill="1"/>
    <xf numFmtId="0" fontId="2" fillId="2" borderId="0" xfId="0" applyFont="1" applyFill="1"/>
    <xf numFmtId="0" fontId="3" fillId="0" borderId="0" xfId="0" applyFont="1"/>
    <xf numFmtId="0" fontId="4" fillId="0" borderId="0" xfId="0" applyFont="1"/>
    <xf numFmtId="0" fontId="2" fillId="0" borderId="0" xfId="0" applyFont="1"/>
    <xf numFmtId="1" fontId="2" fillId="0" borderId="0" xfId="0" applyNumberFormat="1" applyFont="1"/>
    <xf numFmtId="164" fontId="2" fillId="2" borderId="0" xfId="0" applyNumberFormat="1" applyFont="1" applyFill="1"/>
    <xf numFmtId="164" fontId="1" fillId="2" borderId="0" xfId="0" applyNumberFormat="1" applyFont="1" applyFill="1" applyAlignment="1">
      <alignment horizontal="center"/>
    </xf>
    <xf numFmtId="164" fontId="2" fillId="0" borderId="0" xfId="0" applyNumberFormat="1" applyFont="1" applyFill="1"/>
    <xf numFmtId="0" fontId="1" fillId="0" borderId="0" xfId="0" applyFont="1" applyFill="1"/>
    <xf numFmtId="164" fontId="1" fillId="0" borderId="0" xfId="0" applyNumberFormat="1" applyFont="1" applyFill="1"/>
    <xf numFmtId="164" fontId="1" fillId="0" borderId="0" xfId="0" applyNumberFormat="1" applyFont="1" applyFill="1" applyBorder="1"/>
    <xf numFmtId="164" fontId="1" fillId="2" borderId="0" xfId="0" applyNumberFormat="1" applyFont="1" applyFill="1" applyBorder="1"/>
    <xf numFmtId="164" fontId="1" fillId="0" borderId="0" xfId="0" applyNumberFormat="1" applyFont="1" applyBorder="1"/>
    <xf numFmtId="1" fontId="2" fillId="0" borderId="0" xfId="0" applyNumberFormat="1" applyFont="1" applyBorder="1" applyAlignment="1">
      <alignment horizontal="center"/>
    </xf>
  </cellXfs>
  <cellStyles count="1">
    <cellStyle name="Standard" xfId="0" builtinId="0"/>
  </cellStyles>
  <dxfs count="13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0.000"/>
      <fill>
        <patternFill patternType="solid">
          <fgColor indexed="64"/>
          <bgColor theme="9" tint="0.399975585192419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0.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0.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0.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0.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0.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0.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0.0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0.000"/>
      <fill>
        <patternFill patternType="solid">
          <fgColor indexed="64"/>
          <bgColor theme="9" tint="0.3999755851924192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" formatCode="0"/>
      <alignment horizontal="center" vertical="bottom" textRotation="0" wrapText="0" indent="0" relativeIndent="255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0.000"/>
      <fill>
        <patternFill patternType="solid">
          <fgColor indexed="64"/>
          <bgColor theme="9" tint="0.399975585192419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0.000"/>
      <fill>
        <patternFill patternType="solid">
          <fgColor indexed="64"/>
          <bgColor theme="9" tint="0.399975585192419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0.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0.000"/>
      <fill>
        <patternFill patternType="solid">
          <fgColor indexed="64"/>
          <bgColor theme="9" tint="0.399975585192419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0.000"/>
      <fill>
        <patternFill patternType="solid">
          <fgColor indexed="64"/>
          <bgColor theme="9" tint="0.399975585192419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0.000"/>
      <fill>
        <patternFill patternType="solid">
          <fgColor indexed="64"/>
          <bgColor theme="9" tint="0.399975585192419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0.000"/>
      <fill>
        <patternFill patternType="solid">
          <fgColor indexed="64"/>
          <bgColor theme="9" tint="0.3999755851924192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" formatCode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0.000"/>
      <fill>
        <patternFill patternType="solid">
          <fgColor indexed="64"/>
          <bgColor theme="9" tint="0.399975585192419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0.000"/>
      <fill>
        <patternFill patternType="solid">
          <fgColor indexed="64"/>
          <bgColor theme="9" tint="0.399975585192419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0.000"/>
      <fill>
        <patternFill patternType="solid">
          <fgColor indexed="64"/>
          <bgColor theme="9" tint="0.399975585192419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0.000"/>
      <fill>
        <patternFill patternType="solid">
          <fgColor indexed="64"/>
          <bgColor theme="9" tint="0.399975585192419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0.000"/>
      <fill>
        <patternFill patternType="solid">
          <fgColor indexed="64"/>
          <bgColor theme="9" tint="0.399975585192419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0.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0.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0.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0.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0.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0.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0.0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0.000"/>
      <fill>
        <patternFill patternType="solid">
          <fgColor indexed="64"/>
          <bgColor theme="9" tint="0.3999755851924192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" formatCode="0"/>
      <alignment horizontal="center" vertical="bottom" textRotation="0" wrapText="0" indent="0" relativeIndent="255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0.000"/>
      <fill>
        <patternFill patternType="solid">
          <fgColor indexed="64"/>
          <bgColor theme="9" tint="0.399975585192419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0.000"/>
      <fill>
        <patternFill patternType="solid">
          <fgColor indexed="64"/>
          <bgColor theme="9" tint="0.399975585192419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0.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0.000"/>
      <fill>
        <patternFill patternType="solid">
          <fgColor indexed="64"/>
          <bgColor theme="9" tint="0.399975585192419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0.000"/>
      <fill>
        <patternFill patternType="solid">
          <fgColor indexed="64"/>
          <bgColor theme="9" tint="0.399975585192419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0.000"/>
      <fill>
        <patternFill patternType="solid">
          <fgColor indexed="64"/>
          <bgColor theme="9" tint="0.399975585192419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0.000"/>
      <fill>
        <patternFill patternType="solid">
          <fgColor indexed="64"/>
          <bgColor theme="9" tint="0.3999755851924192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" formatCode="0"/>
      <alignment horizontal="center" vertical="bottom" textRotation="0" wrapText="0" indent="0" relativeIndent="255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0.000"/>
      <fill>
        <patternFill patternType="solid">
          <fgColor indexed="64"/>
          <bgColor theme="9" tint="0.399975585192419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0.000"/>
      <fill>
        <patternFill patternType="solid">
          <fgColor indexed="64"/>
          <bgColor theme="9" tint="0.399975585192419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0.000"/>
      <fill>
        <patternFill patternType="solid">
          <fgColor indexed="64"/>
          <bgColor theme="9" tint="0.399975585192419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0.000"/>
      <fill>
        <patternFill patternType="solid">
          <fgColor indexed="64"/>
          <bgColor theme="9" tint="0.399975585192419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0.000"/>
      <fill>
        <patternFill patternType="solid">
          <fgColor indexed="64"/>
          <bgColor theme="9" tint="0.399975585192419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0.000"/>
      <fill>
        <patternFill patternType="solid">
          <fgColor indexed="64"/>
          <bgColor theme="9" tint="0.3999755851924192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" formatCode="0"/>
      <alignment horizontal="center" vertical="bottom" textRotation="0" wrapText="0" indent="0" relativeIndent="255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0.000"/>
      <fill>
        <patternFill patternType="solid">
          <fgColor indexed="64"/>
          <bgColor theme="9" tint="0.399975585192419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0.000"/>
      <fill>
        <patternFill patternType="solid">
          <fgColor indexed="64"/>
          <bgColor theme="9" tint="0.399975585192419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0.000"/>
      <fill>
        <patternFill patternType="solid">
          <fgColor indexed="64"/>
          <bgColor theme="9" tint="0.399975585192419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0.000"/>
      <fill>
        <patternFill patternType="solid">
          <fgColor indexed="64"/>
          <bgColor theme="9" tint="0.399975585192419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0.000"/>
      <fill>
        <patternFill patternType="solid">
          <fgColor indexed="64"/>
          <bgColor theme="9" tint="0.399975585192419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0.000"/>
      <fill>
        <patternFill patternType="solid">
          <fgColor indexed="64"/>
          <bgColor theme="9" tint="0.3999755851924192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" formatCode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0.000"/>
      <fill>
        <patternFill patternType="solid">
          <fgColor indexed="64"/>
          <bgColor theme="9" tint="0.399975585192419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0.000"/>
      <fill>
        <patternFill patternType="solid">
          <fgColor indexed="64"/>
          <bgColor theme="9" tint="0.399975585192419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0.000"/>
      <fill>
        <patternFill patternType="solid">
          <fgColor indexed="64"/>
          <bgColor theme="9" tint="0.399975585192419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0.000"/>
      <fill>
        <patternFill patternType="solid">
          <fgColor indexed="64"/>
          <bgColor theme="9" tint="0.399975585192419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border>
        <bottom/>
      </border>
    </dxf>
    <dxf>
      <border>
        <bottom style="thin">
          <color auto="1"/>
        </bottom>
      </border>
    </dxf>
  </dxfs>
  <tableStyles count="1" defaultTableStyle="Tabellenformat 1" defaultPivotStyle="PivotStyleLight16">
    <tableStyle name="Tabellenformat 1" pivot="0" count="2">
      <tableStyleElement type="headerRow" dxfId="133"/>
      <tableStyleElement type="firstColumn" dxfId="13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11</xdr:row>
      <xdr:rowOff>0</xdr:rowOff>
    </xdr:from>
    <xdr:to>
      <xdr:col>3</xdr:col>
      <xdr:colOff>1809750</xdr:colOff>
      <xdr:row>12</xdr:row>
      <xdr:rowOff>149225</xdr:rowOff>
    </xdr:to>
    <xdr:pic>
      <xdr:nvPicPr>
        <xdr:cNvPr id="2" name="Bild 2" descr="SportlandNoe">
          <a:extLst>
            <a:ext uri="{FF2B5EF4-FFF2-40B4-BE49-F238E27FC236}">
              <a16:creationId xmlns="" xmlns:a16="http://schemas.microsoft.com/office/drawing/2014/main" id="{4A3B197A-3CFD-4955-A505-763BAED7052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45417" y="3439583"/>
          <a:ext cx="1809750" cy="4667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6</xdr:row>
      <xdr:rowOff>0</xdr:rowOff>
    </xdr:from>
    <xdr:to>
      <xdr:col>3</xdr:col>
      <xdr:colOff>1809750</xdr:colOff>
      <xdr:row>7</xdr:row>
      <xdr:rowOff>152961</xdr:rowOff>
    </xdr:to>
    <xdr:pic>
      <xdr:nvPicPr>
        <xdr:cNvPr id="2" name="Bild 2" descr="SportlandNoe">
          <a:extLst>
            <a:ext uri="{FF2B5EF4-FFF2-40B4-BE49-F238E27FC236}">
              <a16:creationId xmlns="" xmlns:a16="http://schemas.microsoft.com/office/drawing/2014/main" id="{4A3B197A-3CFD-4955-A505-763BAED7052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41059" y="1837765"/>
          <a:ext cx="1809750" cy="4667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16</xdr:row>
      <xdr:rowOff>0</xdr:rowOff>
    </xdr:from>
    <xdr:to>
      <xdr:col>3</xdr:col>
      <xdr:colOff>1809750</xdr:colOff>
      <xdr:row>17</xdr:row>
      <xdr:rowOff>149225</xdr:rowOff>
    </xdr:to>
    <xdr:pic>
      <xdr:nvPicPr>
        <xdr:cNvPr id="2" name="Bild 2" descr="SportlandNoe">
          <a:extLst>
            <a:ext uri="{FF2B5EF4-FFF2-40B4-BE49-F238E27FC236}">
              <a16:creationId xmlns="" xmlns:a16="http://schemas.microsoft.com/office/drawing/2014/main" id="{4A3B197A-3CFD-4955-A505-763BAED7052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45417" y="5027083"/>
          <a:ext cx="1809750" cy="4667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12</xdr:row>
      <xdr:rowOff>0</xdr:rowOff>
    </xdr:from>
    <xdr:to>
      <xdr:col>3</xdr:col>
      <xdr:colOff>1809750</xdr:colOff>
      <xdr:row>13</xdr:row>
      <xdr:rowOff>149225</xdr:rowOff>
    </xdr:to>
    <xdr:pic>
      <xdr:nvPicPr>
        <xdr:cNvPr id="2" name="Bild 2" descr="SportlandNoe">
          <a:extLst>
            <a:ext uri="{FF2B5EF4-FFF2-40B4-BE49-F238E27FC236}">
              <a16:creationId xmlns="" xmlns:a16="http://schemas.microsoft.com/office/drawing/2014/main" id="{4A3B197A-3CFD-4955-A505-763BAED7052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45417" y="3757083"/>
          <a:ext cx="1809750" cy="4667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7</xdr:row>
      <xdr:rowOff>0</xdr:rowOff>
    </xdr:from>
    <xdr:to>
      <xdr:col>3</xdr:col>
      <xdr:colOff>1809750</xdr:colOff>
      <xdr:row>8</xdr:row>
      <xdr:rowOff>149225</xdr:rowOff>
    </xdr:to>
    <xdr:pic>
      <xdr:nvPicPr>
        <xdr:cNvPr id="2" name="Bild 2" descr="SportlandNoe">
          <a:extLst>
            <a:ext uri="{FF2B5EF4-FFF2-40B4-BE49-F238E27FC236}">
              <a16:creationId xmlns="" xmlns:a16="http://schemas.microsoft.com/office/drawing/2014/main" id="{4A3B197A-3CFD-4955-A505-763BAED7052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45417" y="2169583"/>
          <a:ext cx="1809750" cy="4667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13</xdr:row>
      <xdr:rowOff>0</xdr:rowOff>
    </xdr:from>
    <xdr:to>
      <xdr:col>6</xdr:col>
      <xdr:colOff>285750</xdr:colOff>
      <xdr:row>15</xdr:row>
      <xdr:rowOff>85725</xdr:rowOff>
    </xdr:to>
    <xdr:pic>
      <xdr:nvPicPr>
        <xdr:cNvPr id="2" name="Bild 2" descr="SportlandNoe">
          <a:extLst>
            <a:ext uri="{FF2B5EF4-FFF2-40B4-BE49-F238E27FC236}">
              <a16:creationId xmlns="" xmlns:a16="http://schemas.microsoft.com/office/drawing/2014/main" id="{4A3B197A-3CFD-4955-A505-763BAED7052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99667" y="4074583"/>
          <a:ext cx="1809750" cy="4667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39</xdr:row>
      <xdr:rowOff>0</xdr:rowOff>
    </xdr:from>
    <xdr:to>
      <xdr:col>3</xdr:col>
      <xdr:colOff>1809750</xdr:colOff>
      <xdr:row>41</xdr:row>
      <xdr:rowOff>85725</xdr:rowOff>
    </xdr:to>
    <xdr:pic>
      <xdr:nvPicPr>
        <xdr:cNvPr id="2" name="Bild 2" descr="SportlandNoe">
          <a:extLst>
            <a:ext uri="{FF2B5EF4-FFF2-40B4-BE49-F238E27FC236}">
              <a16:creationId xmlns="" xmlns:a16="http://schemas.microsoft.com/office/drawing/2014/main" id="{4A3B197A-3CFD-4955-A505-763BAED7052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45417" y="12467167"/>
          <a:ext cx="1809750" cy="4667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26</xdr:row>
      <xdr:rowOff>0</xdr:rowOff>
    </xdr:from>
    <xdr:to>
      <xdr:col>8</xdr:col>
      <xdr:colOff>285750</xdr:colOff>
      <xdr:row>28</xdr:row>
      <xdr:rowOff>85725</xdr:rowOff>
    </xdr:to>
    <xdr:pic>
      <xdr:nvPicPr>
        <xdr:cNvPr id="2" name="Bild 2" descr="SportlandNoe">
          <a:extLst>
            <a:ext uri="{FF2B5EF4-FFF2-40B4-BE49-F238E27FC236}">
              <a16:creationId xmlns="" xmlns:a16="http://schemas.microsoft.com/office/drawing/2014/main" id="{4A3B197A-3CFD-4955-A505-763BAED7052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23667" y="8339667"/>
          <a:ext cx="1809750" cy="4667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18</xdr:row>
      <xdr:rowOff>0</xdr:rowOff>
    </xdr:from>
    <xdr:to>
      <xdr:col>8</xdr:col>
      <xdr:colOff>285750</xdr:colOff>
      <xdr:row>20</xdr:row>
      <xdr:rowOff>85725</xdr:rowOff>
    </xdr:to>
    <xdr:pic>
      <xdr:nvPicPr>
        <xdr:cNvPr id="2" name="Bild 2" descr="SportlandNoe">
          <a:extLst>
            <a:ext uri="{FF2B5EF4-FFF2-40B4-BE49-F238E27FC236}">
              <a16:creationId xmlns="" xmlns:a16="http://schemas.microsoft.com/office/drawing/2014/main" id="{4A3B197A-3CFD-4955-A505-763BAED7052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23667" y="5672667"/>
          <a:ext cx="1809750" cy="4667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20</xdr:row>
      <xdr:rowOff>0</xdr:rowOff>
    </xdr:from>
    <xdr:to>
      <xdr:col>7</xdr:col>
      <xdr:colOff>285750</xdr:colOff>
      <xdr:row>22</xdr:row>
      <xdr:rowOff>85725</xdr:rowOff>
    </xdr:to>
    <xdr:pic>
      <xdr:nvPicPr>
        <xdr:cNvPr id="2" name="Bild 2" descr="SportlandNoe">
          <a:extLst>
            <a:ext uri="{FF2B5EF4-FFF2-40B4-BE49-F238E27FC236}">
              <a16:creationId xmlns="" xmlns:a16="http://schemas.microsoft.com/office/drawing/2014/main" id="{4A3B197A-3CFD-4955-A505-763BAED7052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1667" y="6307667"/>
          <a:ext cx="1809750" cy="4667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14</xdr:row>
      <xdr:rowOff>0</xdr:rowOff>
    </xdr:from>
    <xdr:to>
      <xdr:col>7</xdr:col>
      <xdr:colOff>285750</xdr:colOff>
      <xdr:row>15</xdr:row>
      <xdr:rowOff>149225</xdr:rowOff>
    </xdr:to>
    <xdr:pic>
      <xdr:nvPicPr>
        <xdr:cNvPr id="2" name="Bild 2" descr="SportlandNoe">
          <a:extLst>
            <a:ext uri="{FF2B5EF4-FFF2-40B4-BE49-F238E27FC236}">
              <a16:creationId xmlns="" xmlns:a16="http://schemas.microsoft.com/office/drawing/2014/main" id="{4A3B197A-3CFD-4955-A505-763BAED7052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1667" y="4529667"/>
          <a:ext cx="1809750" cy="4667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11</xdr:row>
      <xdr:rowOff>0</xdr:rowOff>
    </xdr:from>
    <xdr:to>
      <xdr:col>8</xdr:col>
      <xdr:colOff>285750</xdr:colOff>
      <xdr:row>12</xdr:row>
      <xdr:rowOff>149225</xdr:rowOff>
    </xdr:to>
    <xdr:pic>
      <xdr:nvPicPr>
        <xdr:cNvPr id="2" name="Bild 2" descr="SportlandNoe">
          <a:extLst>
            <a:ext uri="{FF2B5EF4-FFF2-40B4-BE49-F238E27FC236}">
              <a16:creationId xmlns="" xmlns:a16="http://schemas.microsoft.com/office/drawing/2014/main" id="{4A3B197A-3CFD-4955-A505-763BAED7052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23667" y="3577167"/>
          <a:ext cx="1809750" cy="4667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16</xdr:row>
      <xdr:rowOff>0</xdr:rowOff>
    </xdr:from>
    <xdr:to>
      <xdr:col>8</xdr:col>
      <xdr:colOff>285750</xdr:colOff>
      <xdr:row>18</xdr:row>
      <xdr:rowOff>85725</xdr:rowOff>
    </xdr:to>
    <xdr:pic>
      <xdr:nvPicPr>
        <xdr:cNvPr id="2" name="Bild 2" descr="SportlandNoe">
          <a:extLst>
            <a:ext uri="{FF2B5EF4-FFF2-40B4-BE49-F238E27FC236}">
              <a16:creationId xmlns="" xmlns:a16="http://schemas.microsoft.com/office/drawing/2014/main" id="{4A3B197A-3CFD-4955-A505-763BAED7052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23667" y="5037667"/>
          <a:ext cx="1809750" cy="4667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ables/table1.xml><?xml version="1.0" encoding="utf-8"?>
<table xmlns="http://schemas.openxmlformats.org/spreadsheetml/2006/main" id="2" name="Tabelle2" displayName="Tabelle2" ref="A3:T39" totalsRowShown="0" headerRowDxfId="131" dataDxfId="130">
  <autoFilter ref="A3:T39"/>
  <sortState ref="A4:T39">
    <sortCondition descending="1" ref="L3:L39"/>
  </sortState>
  <tableColumns count="20">
    <tableColumn id="1" name="Name" dataDxfId="129"/>
    <tableColumn id="2" name="Spalte1" dataDxfId="128"/>
    <tableColumn id="3" name="Jg." dataDxfId="127"/>
    <tableColumn id="4" name="Verein" dataDxfId="126"/>
    <tableColumn id="5" name="Gerät" dataDxfId="125"/>
    <tableColumn id="6" name="D" dataDxfId="124">
      <calculatedColumnFormula>M4+N4</calculatedColumnFormula>
    </tableColumn>
    <tableColumn id="7" name="E" dataDxfId="123">
      <calculatedColumnFormula>IFERROR(10-(O4+T4),"")</calculatedColumnFormula>
    </tableColumn>
    <tableColumn id="8" name="Abzug" dataDxfId="122"/>
    <tableColumn id="9" name="Summe" dataDxfId="121">
      <calculatedColumnFormula>IFERROR(F4+G4-H4,"")</calculatedColumnFormula>
    </tableColumn>
    <tableColumn id="10" name="Gesamt" dataDxfId="120"/>
    <tableColumn id="11" name="Rang" dataDxfId="119"/>
    <tableColumn id="12" name="Spalte2" dataDxfId="118"/>
    <tableColumn id="13" name="Spalte3" dataDxfId="117"/>
    <tableColumn id="14" name="Spalte4" dataDxfId="116"/>
    <tableColumn id="15" name="Spalte5" dataDxfId="115"/>
    <tableColumn id="16" name="Spalte6" dataDxfId="114"/>
    <tableColumn id="17" name="Spalte7" dataDxfId="113"/>
    <tableColumn id="18" name="Spalte8" dataDxfId="112"/>
    <tableColumn id="19" name="Spalte9" dataDxfId="111"/>
    <tableColumn id="20" name="Spalte10" dataDxfId="110"/>
  </tableColumns>
  <tableStyleInfo name="Tabellenformat 1" showFirstColumn="0" showLastColumn="0" showRowStripes="1" showColumnStripes="0"/>
</table>
</file>

<file path=xl/tables/table2.xml><?xml version="1.0" encoding="utf-8"?>
<table xmlns="http://schemas.openxmlformats.org/spreadsheetml/2006/main" id="3" name="Tabelle3" displayName="Tabelle3" ref="A3:T25" totalsRowShown="0" headerRowDxfId="109" dataDxfId="108">
  <autoFilter ref="A3:T25"/>
  <sortState ref="A4:T25">
    <sortCondition descending="1" ref="L3:L25"/>
  </sortState>
  <tableColumns count="20">
    <tableColumn id="1" name="Name" dataDxfId="107"/>
    <tableColumn id="2" name="Spalte1" dataDxfId="106"/>
    <tableColumn id="3" name="Jg." dataDxfId="105"/>
    <tableColumn id="4" name="Verein" dataDxfId="104"/>
    <tableColumn id="5" name="Gerät" dataDxfId="103"/>
    <tableColumn id="6" name="D" dataDxfId="102">
      <calculatedColumnFormula>M4+N4</calculatedColumnFormula>
    </tableColumn>
    <tableColumn id="7" name="E" dataDxfId="101">
      <calculatedColumnFormula>IFERROR(10-(O4+T4),"")</calculatedColumnFormula>
    </tableColumn>
    <tableColumn id="8" name="Abzug" dataDxfId="100"/>
    <tableColumn id="9" name="Summe" dataDxfId="99">
      <calculatedColumnFormula>IFERROR(F4+G4-H4,"")</calculatedColumnFormula>
    </tableColumn>
    <tableColumn id="10" name="Gesamt" dataDxfId="98"/>
    <tableColumn id="11" name="Rang" dataDxfId="97"/>
    <tableColumn id="12" name="Spalte2" dataDxfId="96"/>
    <tableColumn id="13" name="Spalte3" dataDxfId="95"/>
    <tableColumn id="14" name="Spalte4" dataDxfId="94"/>
    <tableColumn id="15" name="Spalte5" dataDxfId="93"/>
    <tableColumn id="16" name="Spalte6" dataDxfId="92"/>
    <tableColumn id="17" name="Spalte7" dataDxfId="91"/>
    <tableColumn id="18" name="Spalte8" dataDxfId="90"/>
    <tableColumn id="19" name="Spalte9" dataDxfId="89"/>
    <tableColumn id="20" name="Spalte10" dataDxfId="88"/>
  </tableColumns>
  <tableStyleInfo name="Tabellenformat 1" showFirstColumn="0" showLastColumn="0" showRowStripes="1" showColumnStripes="0"/>
</table>
</file>

<file path=xl/tables/table3.xml><?xml version="1.0" encoding="utf-8"?>
<table xmlns="http://schemas.openxmlformats.org/spreadsheetml/2006/main" id="5" name="Tabelle5" displayName="Tabelle5" ref="A3:T19" totalsRowShown="0" headerRowDxfId="87" dataDxfId="86">
  <autoFilter ref="A3:T19"/>
  <sortState ref="A4:T19">
    <sortCondition descending="1" ref="L3:L19"/>
  </sortState>
  <tableColumns count="20">
    <tableColumn id="1" name="Name" dataDxfId="85"/>
    <tableColumn id="2" name="Spalte1" dataDxfId="84"/>
    <tableColumn id="3" name="Jg." dataDxfId="83"/>
    <tableColumn id="4" name="Verein" dataDxfId="82"/>
    <tableColumn id="5" name="Gerät" dataDxfId="81"/>
    <tableColumn id="6" name="D" dataDxfId="80">
      <calculatedColumnFormula>M4+N4</calculatedColumnFormula>
    </tableColumn>
    <tableColumn id="7" name="E" dataDxfId="79">
      <calculatedColumnFormula>IFERROR(10-(O4+T4),"")</calculatedColumnFormula>
    </tableColumn>
    <tableColumn id="8" name="Abzug" dataDxfId="78"/>
    <tableColumn id="9" name="Summe" dataDxfId="77">
      <calculatedColumnFormula>IFERROR(F4+G4-H4,"")</calculatedColumnFormula>
    </tableColumn>
    <tableColumn id="10" name="Gesamt" dataDxfId="76"/>
    <tableColumn id="11" name="Rang" dataDxfId="75"/>
    <tableColumn id="12" name="Spalte2" dataDxfId="74"/>
    <tableColumn id="13" name="Spalte3" dataDxfId="73"/>
    <tableColumn id="14" name="Spalte4" dataDxfId="72"/>
    <tableColumn id="15" name="Spalte5" dataDxfId="71"/>
    <tableColumn id="16" name="Spalte6" dataDxfId="70"/>
    <tableColumn id="17" name="Spalte7" dataDxfId="69"/>
    <tableColumn id="18" name="Spalte8" dataDxfId="68"/>
    <tableColumn id="19" name="Spalte9" dataDxfId="67"/>
    <tableColumn id="20" name="Spalte10" dataDxfId="66"/>
  </tableColumns>
  <tableStyleInfo name="Tabellenformat 1" showFirstColumn="0" showLastColumn="0" showRowStripes="1" showColumnStripes="0"/>
</table>
</file>

<file path=xl/tables/table4.xml><?xml version="1.0" encoding="utf-8"?>
<table xmlns="http://schemas.openxmlformats.org/spreadsheetml/2006/main" id="8" name="Tabelle8" displayName="Tabelle8" ref="A3:T13" totalsRowShown="0" headerRowDxfId="65" dataDxfId="64">
  <autoFilter ref="A3:T13"/>
  <sortState ref="A4:T13">
    <sortCondition descending="1" ref="L3:L13"/>
  </sortState>
  <tableColumns count="20">
    <tableColumn id="1" name="Name" dataDxfId="63"/>
    <tableColumn id="2" name="Spalte1" dataDxfId="62"/>
    <tableColumn id="3" name="Jg." dataDxfId="61"/>
    <tableColumn id="4" name="Verein" dataDxfId="60"/>
    <tableColumn id="5" name="Gerät" dataDxfId="59"/>
    <tableColumn id="6" name="D" dataDxfId="58">
      <calculatedColumnFormula>M4+N4</calculatedColumnFormula>
    </tableColumn>
    <tableColumn id="7" name="E" dataDxfId="57">
      <calculatedColumnFormula>IFERROR(10-(O4+T4),"")</calculatedColumnFormula>
    </tableColumn>
    <tableColumn id="8" name="Abzug" dataDxfId="56"/>
    <tableColumn id="9" name="Summe" dataDxfId="55">
      <calculatedColumnFormula>IFERROR(F4+G4-H4,"")</calculatedColumnFormula>
    </tableColumn>
    <tableColumn id="10" name="Gesamt" dataDxfId="54"/>
    <tableColumn id="11" name="Rang" dataDxfId="53"/>
    <tableColumn id="12" name="Spalte2" dataDxfId="52"/>
    <tableColumn id="13" name="Spalte3" dataDxfId="51"/>
    <tableColumn id="14" name="Spalte4" dataDxfId="50"/>
    <tableColumn id="15" name="Spalte5" dataDxfId="49"/>
    <tableColumn id="16" name="Spalte6" dataDxfId="48"/>
    <tableColumn id="17" name="Spalte7" dataDxfId="47"/>
    <tableColumn id="18" name="Spalte8" dataDxfId="46"/>
    <tableColumn id="19" name="Spalte9" dataDxfId="45"/>
    <tableColumn id="20" name="Spalte10" dataDxfId="44"/>
  </tableColumns>
  <tableStyleInfo name="Tabellenformat 1" showFirstColumn="0" showLastColumn="0" showRowStripes="1" showColumnStripes="0"/>
</table>
</file>

<file path=xl/tables/table5.xml><?xml version="1.0" encoding="utf-8"?>
<table xmlns="http://schemas.openxmlformats.org/spreadsheetml/2006/main" id="7" name="Tabelle7" displayName="Tabelle7" ref="A4:T10" totalsRowShown="0" headerRowDxfId="43" dataDxfId="42">
  <autoFilter ref="A4:T10"/>
  <sortState ref="A5:T10">
    <sortCondition descending="1" ref="L4:L10"/>
  </sortState>
  <tableColumns count="20">
    <tableColumn id="1" name="Name" dataDxfId="41"/>
    <tableColumn id="2" name="Spalte1" dataDxfId="40"/>
    <tableColumn id="3" name="Jg." dataDxfId="39"/>
    <tableColumn id="4" name="Verein" dataDxfId="38"/>
    <tableColumn id="5" name="Gerät" dataDxfId="37"/>
    <tableColumn id="6" name="D" dataDxfId="36">
      <calculatedColumnFormula>M5+N5</calculatedColumnFormula>
    </tableColumn>
    <tableColumn id="7" name="E" dataDxfId="35">
      <calculatedColumnFormula>IFERROR(10-(O5+T5),"")</calculatedColumnFormula>
    </tableColumn>
    <tableColumn id="8" name="Abzug" dataDxfId="34"/>
    <tableColumn id="9" name="Summe" dataDxfId="33">
      <calculatedColumnFormula>IFERROR(F5+G5-H5,"")</calculatedColumnFormula>
    </tableColumn>
    <tableColumn id="10" name="Gesamt" dataDxfId="32"/>
    <tableColumn id="11" name="Rang" dataDxfId="31"/>
    <tableColumn id="12" name="Spalte2" dataDxfId="30"/>
    <tableColumn id="13" name="Spalte3" dataDxfId="29"/>
    <tableColumn id="14" name="Spalte4" dataDxfId="28"/>
    <tableColumn id="15" name="Spalte5" dataDxfId="27"/>
    <tableColumn id="16" name="Spalte6" dataDxfId="26"/>
    <tableColumn id="17" name="Spalte7" dataDxfId="25"/>
    <tableColumn id="18" name="Spalte8" dataDxfId="24"/>
    <tableColumn id="19" name="Spalte9" dataDxfId="23"/>
    <tableColumn id="20" name="Spalte10" dataDxfId="22"/>
  </tableColumns>
  <tableStyleInfo name="Tabellenformat 1" showFirstColumn="0" showLastColumn="0" showRowStripes="1" showColumnStripes="0"/>
</table>
</file>

<file path=xl/tables/table6.xml><?xml version="1.0" encoding="utf-8"?>
<table xmlns="http://schemas.openxmlformats.org/spreadsheetml/2006/main" id="6" name="Tabelle6" displayName="Tabelle6" ref="A3:T15" totalsRowShown="0" headerRowDxfId="21" dataDxfId="20">
  <autoFilter ref="A3:T15"/>
  <sortState ref="A4:T15">
    <sortCondition descending="1" ref="L3:L15"/>
  </sortState>
  <tableColumns count="20">
    <tableColumn id="1" name="Name" dataDxfId="19"/>
    <tableColumn id="2" name="Spalte1" dataDxfId="18"/>
    <tableColumn id="3" name="Jg." dataDxfId="17"/>
    <tableColumn id="4" name="Verein" dataDxfId="16"/>
    <tableColumn id="5" name="Gerät" dataDxfId="15"/>
    <tableColumn id="6" name="D" dataDxfId="14">
      <calculatedColumnFormula>M4+N4</calculatedColumnFormula>
    </tableColumn>
    <tableColumn id="7" name="E" dataDxfId="13">
      <calculatedColumnFormula>IFERROR(10-(O4+T4),"")</calculatedColumnFormula>
    </tableColumn>
    <tableColumn id="8" name="Abzug" dataDxfId="12"/>
    <tableColumn id="9" name="Summe" dataDxfId="11">
      <calculatedColumnFormula>IFERROR(F4+G4-H4,"")</calculatedColumnFormula>
    </tableColumn>
    <tableColumn id="10" name="Gesamt" dataDxfId="10"/>
    <tableColumn id="11" name="Rang" dataDxfId="9"/>
    <tableColumn id="12" name="Spalte2" dataDxfId="8"/>
    <tableColumn id="13" name="Spalte3" dataDxfId="7"/>
    <tableColumn id="14" name="Spalte4" dataDxfId="6"/>
    <tableColumn id="15" name="Spalte5" dataDxfId="5"/>
    <tableColumn id="16" name="Spalte6" dataDxfId="4"/>
    <tableColumn id="17" name="Spalte7" dataDxfId="3"/>
    <tableColumn id="18" name="Spalte8" dataDxfId="2"/>
    <tableColumn id="19" name="Spalte9" dataDxfId="1"/>
    <tableColumn id="20" name="Spalte10" dataDxfId="0"/>
  </tableColumns>
  <tableStyleInfo name="Tabellenformat 1" showFirstColumn="0" showLastColumn="0" showRowStripes="1" showColumnStripes="0"/>
</table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2"/>
  <sheetViews>
    <sheetView zoomScale="90" zoomScaleNormal="9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E16" sqref="E16"/>
    </sheetView>
  </sheetViews>
  <sheetFormatPr baseColWidth="10" defaultColWidth="11.42578125" defaultRowHeight="15"/>
  <cols>
    <col min="1" max="2" width="22.85546875" style="1" customWidth="1"/>
    <col min="3" max="3" width="7.42578125" style="1" customWidth="1"/>
    <col min="4" max="4" width="33.85546875" style="1" customWidth="1"/>
    <col min="5" max="9" width="11.42578125" style="1"/>
    <col min="10" max="10" width="11.42578125" style="14"/>
    <col min="11" max="16384" width="11.42578125" style="1"/>
  </cols>
  <sheetData>
    <row r="1" spans="1:18" ht="30">
      <c r="D1" s="8" t="s">
        <v>12</v>
      </c>
    </row>
    <row r="2" spans="1:18" ht="15.75">
      <c r="A2" s="25" t="s">
        <v>6</v>
      </c>
      <c r="C2" s="1" t="s">
        <v>7</v>
      </c>
      <c r="D2" s="1" t="s">
        <v>8</v>
      </c>
      <c r="E2" s="1" t="s">
        <v>0</v>
      </c>
      <c r="F2" s="20" t="s">
        <v>1</v>
      </c>
      <c r="G2" s="20" t="s">
        <v>2</v>
      </c>
      <c r="H2" s="1" t="s">
        <v>3</v>
      </c>
      <c r="I2" s="22" t="s">
        <v>9</v>
      </c>
      <c r="J2" s="15" t="s">
        <v>5</v>
      </c>
    </row>
    <row r="3" spans="1:18" s="13" customFormat="1" ht="24.95" customHeight="1">
      <c r="A3" s="13" t="s">
        <v>64</v>
      </c>
      <c r="B3" s="13" t="s">
        <v>65</v>
      </c>
      <c r="C3" s="13">
        <v>2012</v>
      </c>
      <c r="D3" s="13" t="s">
        <v>66</v>
      </c>
      <c r="E3" s="13" t="s">
        <v>52</v>
      </c>
      <c r="F3" s="33">
        <v>2.4</v>
      </c>
      <c r="G3" s="33">
        <v>7.35</v>
      </c>
      <c r="H3" s="34"/>
      <c r="I3" s="33">
        <f t="shared" ref="I3:I11" si="0">IFERROR(F3+G3-H3,"")</f>
        <v>9.75</v>
      </c>
      <c r="J3" s="35">
        <v>1</v>
      </c>
      <c r="K3" s="34"/>
      <c r="L3" s="34"/>
      <c r="M3" s="34"/>
      <c r="N3" s="34"/>
      <c r="O3" s="34"/>
      <c r="P3" s="34"/>
      <c r="Q3" s="34"/>
      <c r="R3" s="33"/>
    </row>
    <row r="4" spans="1:18" ht="24.95" customHeight="1">
      <c r="A4" s="1" t="s">
        <v>48</v>
      </c>
      <c r="B4" s="1" t="s">
        <v>51</v>
      </c>
      <c r="C4" s="1">
        <v>2013</v>
      </c>
      <c r="D4" s="1" t="s">
        <v>50</v>
      </c>
      <c r="E4" s="1" t="s">
        <v>52</v>
      </c>
      <c r="F4" s="5">
        <v>1.7</v>
      </c>
      <c r="G4" s="5">
        <v>6</v>
      </c>
      <c r="H4" s="3"/>
      <c r="I4" s="5">
        <f t="shared" si="0"/>
        <v>7.7</v>
      </c>
      <c r="J4" s="15">
        <v>2</v>
      </c>
      <c r="K4" s="3"/>
      <c r="L4" s="3"/>
      <c r="M4" s="3"/>
      <c r="N4" s="3"/>
      <c r="O4" s="3"/>
      <c r="P4" s="3"/>
      <c r="Q4" s="3"/>
      <c r="R4" s="5"/>
    </row>
    <row r="5" spans="1:18" ht="24.95" customHeight="1">
      <c r="A5" s="1" t="s">
        <v>54</v>
      </c>
      <c r="B5" s="1" t="s">
        <v>55</v>
      </c>
      <c r="C5" s="1">
        <v>2012</v>
      </c>
      <c r="D5" s="1" t="s">
        <v>26</v>
      </c>
      <c r="E5" s="1" t="s">
        <v>52</v>
      </c>
      <c r="F5" s="5">
        <v>1.8</v>
      </c>
      <c r="G5" s="5">
        <v>5.55</v>
      </c>
      <c r="H5" s="3"/>
      <c r="I5" s="5">
        <f t="shared" si="0"/>
        <v>7.35</v>
      </c>
      <c r="J5" s="15">
        <v>3</v>
      </c>
      <c r="K5" s="3"/>
      <c r="L5" s="3"/>
      <c r="M5" s="3"/>
      <c r="N5" s="3"/>
      <c r="O5" s="3"/>
      <c r="P5" s="3"/>
      <c r="Q5" s="3"/>
      <c r="R5" s="5"/>
    </row>
    <row r="6" spans="1:18" ht="24.95" customHeight="1">
      <c r="A6" s="1" t="s">
        <v>60</v>
      </c>
      <c r="B6" s="1" t="s">
        <v>61</v>
      </c>
      <c r="C6" s="1">
        <v>2012</v>
      </c>
      <c r="D6" s="1" t="s">
        <v>30</v>
      </c>
      <c r="E6" s="1" t="s">
        <v>52</v>
      </c>
      <c r="F6" s="5">
        <v>1.5</v>
      </c>
      <c r="G6" s="5">
        <v>5.5</v>
      </c>
      <c r="H6" s="3"/>
      <c r="I6" s="5">
        <f t="shared" si="0"/>
        <v>7</v>
      </c>
      <c r="J6" s="15">
        <v>4</v>
      </c>
      <c r="K6" s="3"/>
      <c r="L6" s="3"/>
      <c r="M6" s="3"/>
      <c r="N6" s="3"/>
      <c r="O6" s="3"/>
      <c r="P6" s="3"/>
      <c r="Q6" s="3"/>
      <c r="R6" s="5"/>
    </row>
    <row r="7" spans="1:18" ht="24.95" customHeight="1">
      <c r="A7" s="1" t="s">
        <v>56</v>
      </c>
      <c r="B7" s="1" t="s">
        <v>57</v>
      </c>
      <c r="C7" s="1">
        <v>2012</v>
      </c>
      <c r="D7" s="1" t="s">
        <v>30</v>
      </c>
      <c r="E7" s="1" t="s">
        <v>52</v>
      </c>
      <c r="F7" s="5">
        <v>1.7</v>
      </c>
      <c r="G7" s="5">
        <v>5.25</v>
      </c>
      <c r="H7" s="3"/>
      <c r="I7" s="5">
        <f t="shared" si="0"/>
        <v>6.95</v>
      </c>
      <c r="J7" s="15">
        <v>5</v>
      </c>
      <c r="K7" s="3"/>
      <c r="L7" s="3"/>
      <c r="M7" s="3"/>
      <c r="N7" s="3"/>
      <c r="O7" s="3"/>
      <c r="P7" s="3"/>
      <c r="Q7" s="3"/>
      <c r="R7" s="5"/>
    </row>
    <row r="8" spans="1:18" ht="24.95" customHeight="1">
      <c r="A8" s="1" t="s">
        <v>69</v>
      </c>
      <c r="B8" s="1" t="s">
        <v>70</v>
      </c>
      <c r="C8" s="1">
        <v>2012</v>
      </c>
      <c r="D8" s="1" t="s">
        <v>30</v>
      </c>
      <c r="E8" s="1" t="s">
        <v>52</v>
      </c>
      <c r="F8" s="5">
        <v>1.4</v>
      </c>
      <c r="G8" s="5">
        <v>5.2</v>
      </c>
      <c r="H8" s="3"/>
      <c r="I8" s="5">
        <f t="shared" si="0"/>
        <v>6.6</v>
      </c>
      <c r="J8" s="15">
        <v>6</v>
      </c>
      <c r="K8" s="3"/>
      <c r="L8" s="3"/>
      <c r="M8" s="3"/>
      <c r="N8" s="3"/>
      <c r="O8" s="3"/>
      <c r="P8" s="3"/>
      <c r="Q8" s="3"/>
      <c r="R8" s="5"/>
    </row>
    <row r="9" spans="1:18" ht="24.95" customHeight="1">
      <c r="A9" s="1" t="s">
        <v>62</v>
      </c>
      <c r="B9" s="1" t="s">
        <v>63</v>
      </c>
      <c r="C9" s="1">
        <v>2013</v>
      </c>
      <c r="D9" s="1" t="s">
        <v>26</v>
      </c>
      <c r="E9" s="1" t="s">
        <v>52</v>
      </c>
      <c r="F9" s="5">
        <v>1.5</v>
      </c>
      <c r="G9" s="5">
        <v>4.8</v>
      </c>
      <c r="H9" s="3"/>
      <c r="I9" s="5">
        <f t="shared" si="0"/>
        <v>6.3</v>
      </c>
      <c r="J9" s="15">
        <v>7</v>
      </c>
      <c r="K9" s="3"/>
      <c r="L9" s="3"/>
      <c r="M9" s="3"/>
      <c r="N9" s="3"/>
      <c r="O9" s="3"/>
      <c r="P9" s="3"/>
      <c r="Q9" s="3"/>
      <c r="R9" s="5"/>
    </row>
    <row r="10" spans="1:18" ht="24.95" customHeight="1">
      <c r="A10" s="1" t="s">
        <v>67</v>
      </c>
      <c r="B10" s="1" t="s">
        <v>68</v>
      </c>
      <c r="C10" s="1">
        <v>2013</v>
      </c>
      <c r="D10" s="1" t="s">
        <v>30</v>
      </c>
      <c r="E10" s="1" t="s">
        <v>52</v>
      </c>
      <c r="F10" s="5">
        <v>1.2</v>
      </c>
      <c r="G10" s="5">
        <v>4.7</v>
      </c>
      <c r="H10" s="3"/>
      <c r="I10" s="5">
        <f t="shared" si="0"/>
        <v>5.9</v>
      </c>
      <c r="J10" s="15">
        <v>8</v>
      </c>
      <c r="K10" s="3"/>
      <c r="L10" s="3"/>
      <c r="M10" s="3"/>
      <c r="N10" s="3"/>
      <c r="O10" s="3"/>
      <c r="P10" s="3"/>
      <c r="Q10" s="3"/>
      <c r="R10" s="5"/>
    </row>
    <row r="11" spans="1:18" ht="24.95" customHeight="1">
      <c r="A11" s="1" t="s">
        <v>58</v>
      </c>
      <c r="B11" s="1" t="s">
        <v>59</v>
      </c>
      <c r="C11" s="1">
        <v>2012</v>
      </c>
      <c r="D11" s="1" t="s">
        <v>39</v>
      </c>
      <c r="E11" s="1" t="s">
        <v>52</v>
      </c>
      <c r="F11" s="5">
        <v>1.9</v>
      </c>
      <c r="G11" s="5">
        <v>3.45</v>
      </c>
      <c r="H11" s="3"/>
      <c r="I11" s="5">
        <f t="shared" si="0"/>
        <v>5.35</v>
      </c>
      <c r="J11" s="15">
        <v>9</v>
      </c>
      <c r="K11" s="3"/>
      <c r="L11" s="3"/>
      <c r="M11" s="3"/>
      <c r="N11" s="3"/>
      <c r="O11" s="3"/>
      <c r="P11" s="3"/>
      <c r="Q11" s="3"/>
      <c r="R11" s="5"/>
    </row>
    <row r="12" spans="1:18" ht="24.95" customHeight="1">
      <c r="A12" s="23" t="s">
        <v>11</v>
      </c>
      <c r="F12" s="18"/>
      <c r="G12" s="18"/>
      <c r="H12" s="18"/>
      <c r="I12" s="18"/>
      <c r="K12" s="18"/>
      <c r="L12" s="18"/>
      <c r="M12" s="18"/>
      <c r="N12" s="18"/>
      <c r="O12" s="18"/>
      <c r="P12" s="18"/>
      <c r="Q12" s="18"/>
      <c r="R12" s="18"/>
    </row>
  </sheetData>
  <autoFilter ref="A1:R12">
    <sortState ref="A2:R12">
      <sortCondition descending="1" ref="I1:I12"/>
    </sortState>
  </autoFilter>
  <printOptions gridLines="1"/>
  <pageMargins left="0.70866141732283472" right="0.19685039370078741" top="0.78740157480314965" bottom="0.78740157480314965" header="0.11811023622047245" footer="0.31496062992125984"/>
  <pageSetup paperSize="9" scale="88" fitToHeight="0" orientation="landscape" horizontalDpi="4294967293" verticalDpi="0" r:id="rId1"/>
  <headerFooter>
    <oddHeader xml:space="preserve">&amp;L&amp;"Swis721 Ex BT,Fett"&amp;30LZ&amp;"-,Standard"&amp;11 &amp;"Swis721 Ex BT,Roman"&amp;20WIENER NEUSTADT&amp;"-,Standard"&amp;11
&amp;"Swis721 Ex BT,Roman"&amp;20Rhythmische Gymnastik&amp;C&amp;"Swis721 Ex BT,Roman"&amp;16Wiener Neustadt
&amp;D&amp;R&amp;"Swis721 Ex BT,Fett"&amp;30Corvinuspokal 2019&amp;"-,Standard"&amp;18
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7"/>
  <sheetViews>
    <sheetView showZeros="0" zoomScale="85" zoomScaleNormal="85" workbookViewId="0">
      <selection activeCell="F18" sqref="F18"/>
    </sheetView>
  </sheetViews>
  <sheetFormatPr baseColWidth="10" defaultColWidth="11.42578125" defaultRowHeight="15"/>
  <cols>
    <col min="1" max="2" width="22.85546875" style="1" customWidth="1"/>
    <col min="3" max="3" width="7.42578125" style="1" customWidth="1"/>
    <col min="4" max="4" width="33.85546875" style="1" customWidth="1"/>
    <col min="5" max="9" width="11.42578125" style="1"/>
    <col min="10" max="10" width="11.42578125" style="14"/>
    <col min="11" max="16384" width="11.42578125" style="1"/>
  </cols>
  <sheetData>
    <row r="1" spans="1:18" ht="30">
      <c r="D1" s="8" t="s">
        <v>12</v>
      </c>
    </row>
    <row r="2" spans="1:18" ht="15.75">
      <c r="A2" s="25" t="s">
        <v>6</v>
      </c>
      <c r="C2" s="1" t="s">
        <v>7</v>
      </c>
      <c r="D2" s="1" t="s">
        <v>8</v>
      </c>
      <c r="E2" s="1" t="s">
        <v>0</v>
      </c>
      <c r="F2" s="16" t="s">
        <v>1</v>
      </c>
      <c r="G2" s="16" t="s">
        <v>2</v>
      </c>
      <c r="H2" s="1" t="s">
        <v>3</v>
      </c>
      <c r="I2" s="22" t="s">
        <v>9</v>
      </c>
      <c r="J2" s="15" t="s">
        <v>5</v>
      </c>
      <c r="R2" s="20"/>
    </row>
    <row r="3" spans="1:18" ht="24.95" customHeight="1">
      <c r="A3" s="13" t="s">
        <v>109</v>
      </c>
      <c r="B3" s="1" t="s">
        <v>110</v>
      </c>
      <c r="C3" s="1">
        <v>2010</v>
      </c>
      <c r="D3" s="1" t="s">
        <v>30</v>
      </c>
      <c r="E3" s="1" t="s">
        <v>27</v>
      </c>
      <c r="F3" s="21">
        <v>1.3</v>
      </c>
      <c r="G3" s="21">
        <v>5.05</v>
      </c>
      <c r="H3" s="19"/>
      <c r="I3" s="21">
        <f>IFERROR(F3+G3-H3,"")</f>
        <v>6.35</v>
      </c>
      <c r="J3" s="15">
        <v>1</v>
      </c>
      <c r="K3" s="19"/>
      <c r="L3" s="19"/>
      <c r="M3" s="19"/>
      <c r="N3" s="19"/>
      <c r="O3" s="19"/>
      <c r="P3" s="19"/>
      <c r="Q3" s="19"/>
      <c r="R3" s="21"/>
    </row>
    <row r="4" spans="1:18" ht="24.95" customHeight="1">
      <c r="A4" s="1" t="s">
        <v>105</v>
      </c>
      <c r="B4" s="1" t="s">
        <v>106</v>
      </c>
      <c r="C4" s="1">
        <v>2011</v>
      </c>
      <c r="D4" s="1" t="s">
        <v>30</v>
      </c>
      <c r="E4" s="1" t="s">
        <v>27</v>
      </c>
      <c r="F4" s="5">
        <v>0.8</v>
      </c>
      <c r="G4" s="5">
        <v>5</v>
      </c>
      <c r="H4" s="3"/>
      <c r="I4" s="5">
        <f>IFERROR(F4+G4-H4,"")</f>
        <v>5.8</v>
      </c>
      <c r="J4" s="15">
        <v>2</v>
      </c>
      <c r="K4" s="3"/>
      <c r="L4" s="3"/>
      <c r="M4" s="3"/>
      <c r="N4" s="3"/>
      <c r="O4" s="3"/>
      <c r="P4" s="3"/>
      <c r="Q4" s="3"/>
      <c r="R4" s="5"/>
    </row>
    <row r="5" spans="1:18" ht="24.95" customHeight="1">
      <c r="A5" s="1" t="s">
        <v>107</v>
      </c>
      <c r="B5" s="1" t="s">
        <v>108</v>
      </c>
      <c r="C5" s="1">
        <v>2011</v>
      </c>
      <c r="D5" s="1" t="s">
        <v>26</v>
      </c>
      <c r="E5" s="1" t="s">
        <v>27</v>
      </c>
      <c r="F5" s="5">
        <v>0.9</v>
      </c>
      <c r="G5" s="5">
        <v>4.8499999999999996</v>
      </c>
      <c r="H5" s="3"/>
      <c r="I5" s="5">
        <f>IFERROR(F5+G5-H5,"")</f>
        <v>5.75</v>
      </c>
      <c r="J5" s="15">
        <v>3</v>
      </c>
      <c r="K5" s="3"/>
      <c r="L5" s="3"/>
      <c r="M5" s="3"/>
      <c r="N5" s="3"/>
      <c r="O5" s="3"/>
      <c r="P5" s="3"/>
      <c r="Q5" s="3"/>
      <c r="R5" s="5"/>
    </row>
    <row r="6" spans="1:18" ht="24.95" customHeight="1">
      <c r="A6" s="18" t="s">
        <v>105</v>
      </c>
      <c r="B6" s="1" t="s">
        <v>111</v>
      </c>
      <c r="C6" s="1">
        <v>2011</v>
      </c>
      <c r="D6" s="1" t="s">
        <v>30</v>
      </c>
      <c r="E6" s="1" t="s">
        <v>27</v>
      </c>
      <c r="F6" s="5">
        <v>1.1000000000000001</v>
      </c>
      <c r="G6" s="5">
        <v>4.55</v>
      </c>
      <c r="H6" s="3"/>
      <c r="I6" s="5">
        <f>IFERROR(F6+G6-H6,"")</f>
        <v>5.65</v>
      </c>
      <c r="J6" s="15">
        <v>4</v>
      </c>
      <c r="K6" s="3"/>
      <c r="L6" s="3"/>
      <c r="M6" s="3"/>
      <c r="N6" s="3"/>
      <c r="O6" s="3"/>
      <c r="P6" s="3"/>
      <c r="Q6" s="3"/>
      <c r="R6" s="5"/>
    </row>
    <row r="7" spans="1:18" ht="24.95" customHeight="1">
      <c r="A7" s="23" t="s">
        <v>19</v>
      </c>
      <c r="F7" s="18"/>
      <c r="G7" s="18"/>
      <c r="H7" s="18"/>
      <c r="I7" s="18"/>
      <c r="K7" s="18"/>
      <c r="L7" s="18"/>
      <c r="M7" s="18"/>
      <c r="N7" s="18"/>
      <c r="O7" s="18"/>
      <c r="P7" s="18"/>
      <c r="Q7" s="18"/>
      <c r="R7" s="18"/>
    </row>
  </sheetData>
  <autoFilter ref="A1:R7">
    <sortState ref="A2:R7">
      <sortCondition descending="1" ref="I1:I7"/>
    </sortState>
  </autoFilter>
  <printOptions gridLines="1"/>
  <pageMargins left="0.70866141732283472" right="0.19685039370078741" top="0.78740157480314965" bottom="0.78740157480314965" header="0.11811023622047245" footer="0.31496062992125984"/>
  <pageSetup paperSize="9" scale="88" fitToHeight="0" orientation="landscape" horizontalDpi="4294967293" verticalDpi="0" r:id="rId1"/>
  <headerFooter>
    <oddHeader xml:space="preserve">&amp;L&amp;"Swis721 Ex BT,Fett"&amp;30LZ&amp;"-,Standard"&amp;11 &amp;"Swis721 Ex BT,Roman"&amp;20WIENER NEUSTADT&amp;"-,Standard"&amp;11
&amp;"Swis721 Ex BT,Roman"&amp;20Rhythmische Gymnastik&amp;C&amp;"Swis721 Ex BT,Roman"&amp;16Wiener Neustadt
&amp;D&amp;R&amp;"Swis721 Ex BT,Fett"&amp;30Corvinuspokal 2019&amp;"-,Standard"&amp;18
</oddHead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7"/>
  <sheetViews>
    <sheetView showZeros="0" zoomScale="90" zoomScaleNormal="90" workbookViewId="0">
      <selection activeCell="K20" sqref="K20"/>
    </sheetView>
  </sheetViews>
  <sheetFormatPr baseColWidth="10" defaultColWidth="11.42578125" defaultRowHeight="15"/>
  <cols>
    <col min="1" max="2" width="22.85546875" style="1" customWidth="1"/>
    <col min="3" max="3" width="7.42578125" style="1" customWidth="1"/>
    <col min="4" max="4" width="33.85546875" style="1" customWidth="1"/>
    <col min="5" max="9" width="11.42578125" style="1"/>
    <col min="10" max="10" width="11.42578125" style="14"/>
    <col min="11" max="16384" width="11.42578125" style="1"/>
  </cols>
  <sheetData>
    <row r="1" spans="1:18" ht="30">
      <c r="D1" s="8" t="s">
        <v>12</v>
      </c>
    </row>
    <row r="2" spans="1:18" ht="15.75">
      <c r="A2" s="25" t="s">
        <v>6</v>
      </c>
      <c r="C2" s="1" t="s">
        <v>7</v>
      </c>
      <c r="D2" s="1" t="s">
        <v>8</v>
      </c>
      <c r="E2" s="1" t="s">
        <v>0</v>
      </c>
      <c r="F2" s="16" t="s">
        <v>1</v>
      </c>
      <c r="G2" s="16" t="s">
        <v>2</v>
      </c>
      <c r="H2" s="1" t="s">
        <v>3</v>
      </c>
      <c r="I2" s="22" t="s">
        <v>9</v>
      </c>
      <c r="J2" s="15" t="s">
        <v>5</v>
      </c>
    </row>
    <row r="3" spans="1:18" ht="24.95" customHeight="1">
      <c r="A3" s="18" t="s">
        <v>137</v>
      </c>
      <c r="B3" s="1" t="s">
        <v>138</v>
      </c>
      <c r="C3" s="1">
        <v>2008</v>
      </c>
      <c r="D3" s="1" t="s">
        <v>120</v>
      </c>
      <c r="E3" s="1" t="s">
        <v>53</v>
      </c>
      <c r="F3" s="21">
        <v>2.2999999999999998</v>
      </c>
      <c r="G3" s="21">
        <v>4.3499999999999996</v>
      </c>
      <c r="H3" s="19"/>
      <c r="I3" s="21">
        <f t="shared" ref="I3:I16" si="0">IFERROR(F3+G3-H3,"")</f>
        <v>6.6499999999999995</v>
      </c>
      <c r="J3" s="15">
        <v>1</v>
      </c>
      <c r="K3" s="19"/>
      <c r="L3" s="19"/>
      <c r="M3" s="19"/>
      <c r="N3" s="19"/>
      <c r="O3" s="19"/>
      <c r="P3" s="19"/>
      <c r="Q3" s="19"/>
      <c r="R3" s="21"/>
    </row>
    <row r="4" spans="1:18" ht="24.95" customHeight="1">
      <c r="A4" s="1" t="s">
        <v>129</v>
      </c>
      <c r="B4" s="1" t="s">
        <v>130</v>
      </c>
      <c r="C4" s="1">
        <v>2009</v>
      </c>
      <c r="D4" s="1" t="s">
        <v>120</v>
      </c>
      <c r="E4" s="1" t="s">
        <v>53</v>
      </c>
      <c r="F4" s="21">
        <v>2</v>
      </c>
      <c r="G4" s="21">
        <v>4.5999999999999996</v>
      </c>
      <c r="H4" s="3"/>
      <c r="I4" s="5">
        <f t="shared" si="0"/>
        <v>6.6</v>
      </c>
      <c r="J4" s="15">
        <v>2</v>
      </c>
      <c r="K4" s="3"/>
      <c r="L4" s="3"/>
      <c r="M4" s="3"/>
      <c r="N4" s="3"/>
      <c r="O4" s="3"/>
      <c r="P4" s="3"/>
      <c r="Q4" s="3"/>
      <c r="R4" s="5"/>
    </row>
    <row r="5" spans="1:18" ht="24.95" customHeight="1">
      <c r="A5" s="1" t="s">
        <v>122</v>
      </c>
      <c r="B5" s="1" t="s">
        <v>123</v>
      </c>
      <c r="C5" s="1">
        <v>2009</v>
      </c>
      <c r="D5" s="18" t="s">
        <v>26</v>
      </c>
      <c r="E5" s="1" t="s">
        <v>27</v>
      </c>
      <c r="F5" s="21">
        <v>1.5</v>
      </c>
      <c r="G5" s="21">
        <v>4.8499999999999996</v>
      </c>
      <c r="H5" s="3"/>
      <c r="I5" s="5">
        <f t="shared" si="0"/>
        <v>6.35</v>
      </c>
      <c r="J5" s="15">
        <v>3</v>
      </c>
      <c r="K5" s="3"/>
      <c r="L5" s="3"/>
      <c r="M5" s="3"/>
      <c r="N5" s="3"/>
      <c r="O5" s="3"/>
      <c r="P5" s="3"/>
      <c r="Q5" s="3"/>
      <c r="R5" s="5"/>
    </row>
    <row r="6" spans="1:18" ht="24.95" customHeight="1">
      <c r="A6" s="13" t="s">
        <v>117</v>
      </c>
      <c r="B6" s="1" t="s">
        <v>118</v>
      </c>
      <c r="C6" s="1">
        <v>2008</v>
      </c>
      <c r="D6" s="1" t="s">
        <v>119</v>
      </c>
      <c r="E6" s="1" t="s">
        <v>27</v>
      </c>
      <c r="F6" s="21">
        <v>1.6</v>
      </c>
      <c r="G6" s="21">
        <v>4.3</v>
      </c>
      <c r="H6" s="3"/>
      <c r="I6" s="5">
        <f t="shared" si="0"/>
        <v>5.9</v>
      </c>
      <c r="J6" s="15">
        <v>4</v>
      </c>
      <c r="K6" s="3"/>
      <c r="L6" s="3"/>
      <c r="M6" s="3"/>
      <c r="N6" s="3"/>
      <c r="O6" s="3"/>
      <c r="P6" s="3"/>
      <c r="Q6" s="3"/>
      <c r="R6" s="5"/>
    </row>
    <row r="7" spans="1:18" ht="24.95" customHeight="1">
      <c r="A7" s="1" t="s">
        <v>124</v>
      </c>
      <c r="B7" s="1" t="s">
        <v>125</v>
      </c>
      <c r="C7" s="1">
        <v>2009</v>
      </c>
      <c r="D7" s="1" t="s">
        <v>30</v>
      </c>
      <c r="E7" s="1" t="s">
        <v>27</v>
      </c>
      <c r="F7" s="21">
        <v>1.2</v>
      </c>
      <c r="G7" s="21">
        <v>4.3</v>
      </c>
      <c r="H7" s="3"/>
      <c r="I7" s="5">
        <f t="shared" si="0"/>
        <v>5.5</v>
      </c>
      <c r="J7" s="15">
        <v>5</v>
      </c>
      <c r="K7" s="3"/>
      <c r="L7" s="3"/>
      <c r="M7" s="3"/>
      <c r="N7" s="3"/>
      <c r="O7" s="3"/>
      <c r="P7" s="3"/>
      <c r="Q7" s="3"/>
      <c r="R7" s="5"/>
    </row>
    <row r="8" spans="1:18" ht="24.95" customHeight="1">
      <c r="A8" s="1" t="s">
        <v>139</v>
      </c>
      <c r="B8" s="1" t="s">
        <v>140</v>
      </c>
      <c r="C8" s="1">
        <v>2009</v>
      </c>
      <c r="D8" s="1" t="s">
        <v>26</v>
      </c>
      <c r="E8" s="1" t="s">
        <v>27</v>
      </c>
      <c r="F8" s="21">
        <v>0.9</v>
      </c>
      <c r="G8" s="21">
        <v>4.0999999999999996</v>
      </c>
      <c r="H8" s="3"/>
      <c r="I8" s="5">
        <f t="shared" si="0"/>
        <v>5</v>
      </c>
      <c r="J8" s="15">
        <v>6</v>
      </c>
      <c r="K8" s="3"/>
      <c r="L8" s="3"/>
      <c r="M8" s="3"/>
      <c r="N8" s="3"/>
      <c r="O8" s="3"/>
      <c r="P8" s="3"/>
      <c r="Q8" s="3"/>
      <c r="R8" s="5"/>
    </row>
    <row r="9" spans="1:18" ht="24.95" customHeight="1">
      <c r="A9" s="1" t="s">
        <v>115</v>
      </c>
      <c r="B9" s="1" t="s">
        <v>116</v>
      </c>
      <c r="C9" s="1">
        <v>2008</v>
      </c>
      <c r="D9" s="13" t="s">
        <v>74</v>
      </c>
      <c r="E9" s="1" t="s">
        <v>73</v>
      </c>
      <c r="F9" s="21">
        <v>1.3</v>
      </c>
      <c r="G9" s="21">
        <v>3.7</v>
      </c>
      <c r="H9" s="3"/>
      <c r="I9" s="5">
        <f t="shared" si="0"/>
        <v>5</v>
      </c>
      <c r="J9" s="15">
        <v>7</v>
      </c>
      <c r="K9" s="3"/>
      <c r="L9" s="3"/>
      <c r="M9" s="3"/>
      <c r="N9" s="3"/>
      <c r="O9" s="3"/>
      <c r="P9" s="3"/>
      <c r="Q9" s="3"/>
      <c r="R9" s="5"/>
    </row>
    <row r="10" spans="1:18" ht="24.95" customHeight="1">
      <c r="A10" s="1" t="s">
        <v>135</v>
      </c>
      <c r="B10" s="1" t="s">
        <v>136</v>
      </c>
      <c r="C10" s="1">
        <v>2009</v>
      </c>
      <c r="D10" s="1" t="s">
        <v>119</v>
      </c>
      <c r="E10" s="1" t="s">
        <v>27</v>
      </c>
      <c r="F10" s="21">
        <v>1</v>
      </c>
      <c r="G10" s="21">
        <v>3.5</v>
      </c>
      <c r="H10" s="3"/>
      <c r="I10" s="5">
        <f t="shared" si="0"/>
        <v>4.5</v>
      </c>
      <c r="J10" s="15">
        <v>8</v>
      </c>
      <c r="K10" s="3"/>
      <c r="L10" s="3"/>
      <c r="M10" s="3"/>
      <c r="N10" s="3"/>
      <c r="O10" s="3"/>
      <c r="P10" s="3"/>
      <c r="Q10" s="3"/>
      <c r="R10" s="5"/>
    </row>
    <row r="11" spans="1:18" ht="24.95" customHeight="1">
      <c r="A11" s="1" t="s">
        <v>126</v>
      </c>
      <c r="B11" s="1" t="s">
        <v>127</v>
      </c>
      <c r="C11" s="1">
        <v>2008</v>
      </c>
      <c r="D11" s="1" t="s">
        <v>50</v>
      </c>
      <c r="E11" s="1" t="s">
        <v>92</v>
      </c>
      <c r="F11" s="21">
        <v>1.6</v>
      </c>
      <c r="G11" s="21">
        <v>2.85</v>
      </c>
      <c r="H11" s="3"/>
      <c r="I11" s="5">
        <f t="shared" si="0"/>
        <v>4.45</v>
      </c>
      <c r="J11" s="15">
        <v>9</v>
      </c>
      <c r="K11" s="3"/>
      <c r="L11" s="3"/>
      <c r="M11" s="3"/>
      <c r="N11" s="3"/>
      <c r="O11" s="3"/>
      <c r="P11" s="3"/>
      <c r="Q11" s="3"/>
      <c r="R11" s="5"/>
    </row>
    <row r="12" spans="1:18" ht="24.95" customHeight="1">
      <c r="A12" s="1" t="s">
        <v>133</v>
      </c>
      <c r="B12" s="1" t="s">
        <v>134</v>
      </c>
      <c r="C12" s="1">
        <v>2009</v>
      </c>
      <c r="D12" s="1" t="s">
        <v>89</v>
      </c>
      <c r="E12" s="1" t="s">
        <v>27</v>
      </c>
      <c r="F12" s="21">
        <v>1</v>
      </c>
      <c r="G12" s="21">
        <v>3.4</v>
      </c>
      <c r="H12" s="3"/>
      <c r="I12" s="5">
        <f t="shared" si="0"/>
        <v>4.4000000000000004</v>
      </c>
      <c r="J12" s="15">
        <v>10</v>
      </c>
      <c r="K12" s="3"/>
      <c r="L12" s="3"/>
      <c r="M12" s="3"/>
      <c r="N12" s="3"/>
      <c r="O12" s="3"/>
      <c r="P12" s="3"/>
      <c r="Q12" s="3"/>
      <c r="R12" s="5"/>
    </row>
    <row r="13" spans="1:18" ht="24.95" customHeight="1">
      <c r="A13" s="1" t="s">
        <v>112</v>
      </c>
      <c r="B13" s="1" t="s">
        <v>113</v>
      </c>
      <c r="C13" s="1">
        <v>2007</v>
      </c>
      <c r="D13" s="1" t="s">
        <v>114</v>
      </c>
      <c r="E13" s="1" t="s">
        <v>53</v>
      </c>
      <c r="F13" s="21">
        <v>0.8</v>
      </c>
      <c r="G13" s="21">
        <v>3.15</v>
      </c>
      <c r="H13" s="3"/>
      <c r="I13" s="5">
        <f t="shared" si="0"/>
        <v>3.95</v>
      </c>
      <c r="J13" s="15">
        <v>11</v>
      </c>
      <c r="K13" s="3"/>
      <c r="L13" s="3"/>
      <c r="M13" s="3"/>
      <c r="N13" s="3"/>
      <c r="O13" s="3"/>
      <c r="P13" s="3"/>
      <c r="Q13" s="3"/>
      <c r="R13" s="5"/>
    </row>
    <row r="14" spans="1:18" ht="24.95" customHeight="1">
      <c r="A14" s="1" t="s">
        <v>128</v>
      </c>
      <c r="B14" s="1" t="s">
        <v>59</v>
      </c>
      <c r="C14" s="1">
        <v>2009</v>
      </c>
      <c r="D14" s="1" t="s">
        <v>89</v>
      </c>
      <c r="E14" s="1" t="s">
        <v>27</v>
      </c>
      <c r="F14" s="21">
        <v>0.7</v>
      </c>
      <c r="G14" s="21">
        <v>3.05</v>
      </c>
      <c r="H14" s="3"/>
      <c r="I14" s="5">
        <f t="shared" si="0"/>
        <v>3.75</v>
      </c>
      <c r="J14" s="15">
        <v>12</v>
      </c>
      <c r="K14" s="3"/>
      <c r="L14" s="3"/>
      <c r="M14" s="3"/>
      <c r="N14" s="3"/>
      <c r="O14" s="3"/>
      <c r="P14" s="3"/>
      <c r="Q14" s="3"/>
      <c r="R14" s="5"/>
    </row>
    <row r="15" spans="1:18" ht="24.95" customHeight="1">
      <c r="A15" s="1" t="s">
        <v>131</v>
      </c>
      <c r="B15" s="1" t="s">
        <v>132</v>
      </c>
      <c r="C15" s="1">
        <v>2007</v>
      </c>
      <c r="D15" s="1" t="s">
        <v>39</v>
      </c>
      <c r="E15" s="1" t="s">
        <v>53</v>
      </c>
      <c r="F15" s="21">
        <v>1.4</v>
      </c>
      <c r="G15" s="21">
        <v>1.7</v>
      </c>
      <c r="H15" s="3"/>
      <c r="I15" s="5">
        <f t="shared" si="0"/>
        <v>3.0999999999999996</v>
      </c>
      <c r="J15" s="15">
        <v>13</v>
      </c>
      <c r="K15" s="3"/>
      <c r="L15" s="3"/>
      <c r="M15" s="3"/>
      <c r="N15" s="3"/>
      <c r="O15" s="3"/>
      <c r="P15" s="3"/>
      <c r="Q15" s="3"/>
      <c r="R15" s="5"/>
    </row>
    <row r="16" spans="1:18" ht="24.95" customHeight="1">
      <c r="A16" s="1" t="s">
        <v>141</v>
      </c>
      <c r="B16" s="1" t="s">
        <v>142</v>
      </c>
      <c r="C16" s="1">
        <v>2007</v>
      </c>
      <c r="D16" s="1" t="s">
        <v>121</v>
      </c>
      <c r="E16" s="1" t="s">
        <v>73</v>
      </c>
      <c r="F16" s="21">
        <v>0.6</v>
      </c>
      <c r="G16" s="21">
        <v>0.6</v>
      </c>
      <c r="H16" s="18"/>
      <c r="I16" s="5">
        <f t="shared" si="0"/>
        <v>1.2</v>
      </c>
      <c r="J16" s="15">
        <v>14</v>
      </c>
      <c r="K16" s="18"/>
      <c r="L16" s="18"/>
      <c r="M16" s="18"/>
      <c r="N16" s="18"/>
      <c r="O16" s="18"/>
      <c r="P16" s="18"/>
      <c r="Q16" s="18"/>
      <c r="R16" s="5"/>
    </row>
    <row r="17" spans="1:18" ht="24.95" customHeight="1">
      <c r="A17" s="23" t="s">
        <v>20</v>
      </c>
      <c r="F17" s="18"/>
      <c r="G17" s="18"/>
      <c r="I17" s="18"/>
      <c r="R17" s="18"/>
    </row>
  </sheetData>
  <autoFilter ref="A1:R17">
    <sortState ref="A2:R17">
      <sortCondition descending="1" ref="I1:I17"/>
    </sortState>
  </autoFilter>
  <printOptions gridLines="1"/>
  <pageMargins left="0.70866141732283472" right="0.19685039370078741" top="0.78740157480314965" bottom="0.78740157480314965" header="0.11811023622047245" footer="0.31496062992125984"/>
  <pageSetup paperSize="9" scale="88" fitToHeight="0" orientation="landscape" horizontalDpi="4294967293" verticalDpi="0" r:id="rId1"/>
  <headerFooter>
    <oddHeader xml:space="preserve">&amp;L&amp;"Swis721 Ex BT,Fett"&amp;30LZ&amp;"-,Standard"&amp;11 &amp;"Swis721 Ex BT,Roman"&amp;20WIENER NEUSTADT&amp;"-,Standard"&amp;11
&amp;"Swis721 Ex BT,Roman"&amp;20Rhythmische Gymnastik&amp;C&amp;"Swis721 Ex BT,Roman"&amp;16Wiener Neustadt
&amp;D&amp;R&amp;"Swis721 Ex BT,Fett"&amp;30Corvinuspokal 2019&amp;"-,Standard"&amp;18
</oddHead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3"/>
  <sheetViews>
    <sheetView showZeros="0" zoomScale="90" zoomScaleNormal="90" workbookViewId="0">
      <selection activeCell="G13" sqref="G13"/>
    </sheetView>
  </sheetViews>
  <sheetFormatPr baseColWidth="10" defaultColWidth="11.42578125" defaultRowHeight="15"/>
  <cols>
    <col min="1" max="2" width="22.85546875" style="1" customWidth="1"/>
    <col min="3" max="3" width="7.42578125" style="1" customWidth="1"/>
    <col min="4" max="4" width="33.85546875" style="1" customWidth="1"/>
    <col min="5" max="9" width="11.42578125" style="1"/>
    <col min="10" max="10" width="11.42578125" style="14"/>
    <col min="11" max="16384" width="11.42578125" style="1"/>
  </cols>
  <sheetData>
    <row r="1" spans="1:18" ht="30">
      <c r="D1" s="8" t="s">
        <v>12</v>
      </c>
    </row>
    <row r="2" spans="1:18" ht="15.75">
      <c r="A2" s="25" t="s">
        <v>6</v>
      </c>
      <c r="C2" s="1" t="s">
        <v>7</v>
      </c>
      <c r="D2" s="1" t="s">
        <v>8</v>
      </c>
      <c r="E2" s="1" t="s">
        <v>0</v>
      </c>
      <c r="F2" s="16" t="s">
        <v>1</v>
      </c>
      <c r="G2" s="16" t="s">
        <v>2</v>
      </c>
      <c r="H2" s="1" t="s">
        <v>3</v>
      </c>
      <c r="I2" s="22" t="s">
        <v>9</v>
      </c>
      <c r="J2" s="15" t="s">
        <v>5</v>
      </c>
    </row>
    <row r="3" spans="1:18" ht="24.95" customHeight="1">
      <c r="A3" s="18" t="s">
        <v>147</v>
      </c>
      <c r="B3" s="1" t="s">
        <v>130</v>
      </c>
      <c r="C3" s="1">
        <v>2004</v>
      </c>
      <c r="D3" s="1" t="s">
        <v>146</v>
      </c>
      <c r="E3" s="1" t="s">
        <v>53</v>
      </c>
      <c r="F3" s="21">
        <v>2.1</v>
      </c>
      <c r="G3" s="21">
        <v>5.2</v>
      </c>
      <c r="H3" s="19"/>
      <c r="I3" s="21">
        <f t="shared" ref="I3:I12" si="0">IFERROR(F3+G3-H3,"")</f>
        <v>7.3000000000000007</v>
      </c>
      <c r="J3" s="15">
        <v>1</v>
      </c>
      <c r="K3" s="19"/>
      <c r="L3" s="19"/>
      <c r="M3" s="19"/>
      <c r="N3" s="19"/>
      <c r="O3" s="19"/>
      <c r="P3" s="19"/>
      <c r="Q3" s="19"/>
      <c r="R3" s="21"/>
    </row>
    <row r="4" spans="1:18" ht="24.95" customHeight="1">
      <c r="A4" s="1" t="s">
        <v>157</v>
      </c>
      <c r="B4" s="1" t="s">
        <v>158</v>
      </c>
      <c r="C4" s="1">
        <v>2006</v>
      </c>
      <c r="D4" s="1" t="s">
        <v>120</v>
      </c>
      <c r="E4" s="1" t="s">
        <v>92</v>
      </c>
      <c r="F4" s="5">
        <v>1.9</v>
      </c>
      <c r="G4" s="5">
        <v>4.7</v>
      </c>
      <c r="H4" s="3"/>
      <c r="I4" s="5">
        <f t="shared" si="0"/>
        <v>6.6</v>
      </c>
      <c r="J4" s="15">
        <v>2</v>
      </c>
      <c r="K4" s="3"/>
      <c r="L4" s="3"/>
      <c r="M4" s="3"/>
      <c r="N4" s="3"/>
      <c r="O4" s="3"/>
      <c r="P4" s="3"/>
      <c r="Q4" s="3"/>
      <c r="R4" s="5"/>
    </row>
    <row r="5" spans="1:18" ht="24.95" customHeight="1">
      <c r="A5" s="1" t="s">
        <v>159</v>
      </c>
      <c r="B5" s="1" t="s">
        <v>160</v>
      </c>
      <c r="C5" s="1">
        <v>2005</v>
      </c>
      <c r="D5" s="1" t="s">
        <v>44</v>
      </c>
      <c r="E5" s="1" t="s">
        <v>92</v>
      </c>
      <c r="F5" s="5">
        <v>2.2999999999999998</v>
      </c>
      <c r="G5" s="5">
        <v>3.8</v>
      </c>
      <c r="H5" s="3"/>
      <c r="I5" s="5">
        <f t="shared" si="0"/>
        <v>6.1</v>
      </c>
      <c r="J5" s="15">
        <v>3</v>
      </c>
      <c r="K5" s="3"/>
      <c r="L5" s="3"/>
      <c r="M5" s="3"/>
      <c r="N5" s="3"/>
      <c r="O5" s="3"/>
      <c r="P5" s="3"/>
      <c r="Q5" s="3"/>
      <c r="R5" s="5"/>
    </row>
    <row r="6" spans="1:18" ht="24.95" customHeight="1">
      <c r="A6" s="13" t="s">
        <v>148</v>
      </c>
      <c r="B6" s="1" t="s">
        <v>91</v>
      </c>
      <c r="C6" s="1">
        <v>2006</v>
      </c>
      <c r="D6" s="1" t="s">
        <v>39</v>
      </c>
      <c r="E6" s="1" t="s">
        <v>92</v>
      </c>
      <c r="F6" s="5">
        <v>1.5</v>
      </c>
      <c r="G6" s="5">
        <v>4</v>
      </c>
      <c r="H6" s="3"/>
      <c r="I6" s="5">
        <f t="shared" si="0"/>
        <v>5.5</v>
      </c>
      <c r="J6" s="15">
        <v>4</v>
      </c>
      <c r="K6" s="3"/>
      <c r="L6" s="3"/>
      <c r="M6" s="3"/>
      <c r="N6" s="3"/>
      <c r="O6" s="3"/>
      <c r="P6" s="3"/>
      <c r="Q6" s="3"/>
      <c r="R6" s="5"/>
    </row>
    <row r="7" spans="1:18" ht="24.95" customHeight="1">
      <c r="A7" s="1" t="s">
        <v>161</v>
      </c>
      <c r="B7" s="1" t="s">
        <v>162</v>
      </c>
      <c r="C7" s="1">
        <v>2004</v>
      </c>
      <c r="D7" s="1" t="s">
        <v>121</v>
      </c>
      <c r="E7" s="1" t="s">
        <v>53</v>
      </c>
      <c r="F7" s="5">
        <v>1.7</v>
      </c>
      <c r="G7" s="5">
        <v>3.5</v>
      </c>
      <c r="H7" s="3"/>
      <c r="I7" s="5">
        <f t="shared" si="0"/>
        <v>5.2</v>
      </c>
      <c r="J7" s="15">
        <v>5</v>
      </c>
      <c r="K7" s="3"/>
      <c r="L7" s="3"/>
      <c r="M7" s="3"/>
      <c r="N7" s="3"/>
      <c r="O7" s="3"/>
      <c r="P7" s="3"/>
      <c r="Q7" s="3"/>
      <c r="R7" s="5"/>
    </row>
    <row r="8" spans="1:18" ht="24.95" customHeight="1">
      <c r="A8" s="18" t="s">
        <v>149</v>
      </c>
      <c r="B8" s="1" t="s">
        <v>150</v>
      </c>
      <c r="C8" s="1">
        <v>2004</v>
      </c>
      <c r="D8" s="1" t="s">
        <v>119</v>
      </c>
      <c r="E8" s="1" t="s">
        <v>92</v>
      </c>
      <c r="F8" s="5">
        <v>1.7</v>
      </c>
      <c r="G8" s="5">
        <v>3.4</v>
      </c>
      <c r="H8" s="3"/>
      <c r="I8" s="5">
        <f t="shared" si="0"/>
        <v>5.0999999999999996</v>
      </c>
      <c r="J8" s="15">
        <v>6</v>
      </c>
      <c r="K8" s="3"/>
      <c r="L8" s="3"/>
      <c r="M8" s="3"/>
      <c r="N8" s="3"/>
      <c r="O8" s="3"/>
      <c r="P8" s="3"/>
      <c r="Q8" s="3"/>
      <c r="R8" s="5"/>
    </row>
    <row r="9" spans="1:18" ht="24.95" customHeight="1">
      <c r="A9" s="1" t="s">
        <v>155</v>
      </c>
      <c r="B9" s="13" t="s">
        <v>156</v>
      </c>
      <c r="C9" s="1">
        <v>2005</v>
      </c>
      <c r="D9" s="1" t="s">
        <v>121</v>
      </c>
      <c r="E9" s="1" t="s">
        <v>73</v>
      </c>
      <c r="F9" s="5">
        <v>1</v>
      </c>
      <c r="G9" s="5">
        <v>3.55</v>
      </c>
      <c r="H9" s="3"/>
      <c r="I9" s="5">
        <f t="shared" si="0"/>
        <v>4.55</v>
      </c>
      <c r="J9" s="15">
        <v>7</v>
      </c>
      <c r="K9" s="3"/>
      <c r="L9" s="3"/>
      <c r="M9" s="3"/>
      <c r="N9" s="3"/>
      <c r="O9" s="3"/>
      <c r="P9" s="3"/>
      <c r="Q9" s="3"/>
      <c r="R9" s="5"/>
    </row>
    <row r="10" spans="1:18" ht="24.95" customHeight="1">
      <c r="A10" s="13" t="s">
        <v>151</v>
      </c>
      <c r="B10" s="18" t="s">
        <v>152</v>
      </c>
      <c r="C10" s="1">
        <v>2006</v>
      </c>
      <c r="D10" s="1" t="s">
        <v>146</v>
      </c>
      <c r="E10" s="1" t="s">
        <v>145</v>
      </c>
      <c r="F10" s="5">
        <v>1.5</v>
      </c>
      <c r="G10" s="5">
        <v>2.8</v>
      </c>
      <c r="H10" s="3"/>
      <c r="I10" s="5">
        <f t="shared" si="0"/>
        <v>4.3</v>
      </c>
      <c r="J10" s="15">
        <v>8</v>
      </c>
      <c r="K10" s="3"/>
      <c r="L10" s="3"/>
      <c r="M10" s="3"/>
      <c r="N10" s="3"/>
      <c r="O10" s="3"/>
      <c r="P10" s="3"/>
      <c r="Q10" s="3"/>
      <c r="R10" s="5"/>
    </row>
    <row r="11" spans="1:18" ht="24.95" customHeight="1">
      <c r="A11" s="1" t="s">
        <v>153</v>
      </c>
      <c r="B11" s="1" t="s">
        <v>154</v>
      </c>
      <c r="C11" s="1">
        <v>2005</v>
      </c>
      <c r="D11" s="1" t="s">
        <v>119</v>
      </c>
      <c r="E11" s="1" t="s">
        <v>92</v>
      </c>
      <c r="F11" s="5">
        <v>0.9</v>
      </c>
      <c r="G11" s="5">
        <v>3.15</v>
      </c>
      <c r="H11" s="3"/>
      <c r="I11" s="5">
        <f t="shared" si="0"/>
        <v>4.05</v>
      </c>
      <c r="J11" s="15">
        <v>9</v>
      </c>
      <c r="K11" s="3"/>
      <c r="L11" s="3"/>
      <c r="M11" s="3"/>
      <c r="N11" s="3"/>
      <c r="O11" s="3"/>
      <c r="P11" s="3"/>
      <c r="Q11" s="3"/>
      <c r="R11" s="5"/>
    </row>
    <row r="12" spans="1:18" ht="24.95" customHeight="1">
      <c r="A12" s="1" t="s">
        <v>143</v>
      </c>
      <c r="B12" s="1" t="s">
        <v>144</v>
      </c>
      <c r="C12" s="1">
        <v>2004</v>
      </c>
      <c r="D12" s="1" t="s">
        <v>119</v>
      </c>
      <c r="E12" s="1" t="s">
        <v>53</v>
      </c>
      <c r="F12" s="5">
        <v>0.9</v>
      </c>
      <c r="G12" s="5">
        <v>3.1</v>
      </c>
      <c r="H12" s="3">
        <v>0.8</v>
      </c>
      <c r="I12" s="5">
        <f t="shared" si="0"/>
        <v>3.2</v>
      </c>
      <c r="J12" s="15">
        <v>10</v>
      </c>
      <c r="K12" s="3"/>
      <c r="L12" s="3"/>
      <c r="M12" s="3"/>
      <c r="N12" s="3"/>
      <c r="O12" s="3"/>
      <c r="P12" s="3"/>
      <c r="Q12" s="3"/>
      <c r="R12" s="5"/>
    </row>
    <row r="13" spans="1:18" ht="24.95" customHeight="1">
      <c r="A13" s="23" t="s">
        <v>21</v>
      </c>
      <c r="F13" s="18"/>
      <c r="G13" s="18"/>
      <c r="H13" s="18"/>
      <c r="I13" s="18"/>
      <c r="K13" s="18"/>
      <c r="L13" s="18"/>
      <c r="M13" s="18"/>
      <c r="N13" s="18"/>
      <c r="O13" s="18"/>
      <c r="P13" s="18"/>
      <c r="Q13" s="18"/>
      <c r="R13" s="18"/>
    </row>
  </sheetData>
  <autoFilter ref="A1:R13">
    <sortState ref="A2:R13">
      <sortCondition descending="1" ref="I1:I13"/>
    </sortState>
  </autoFilter>
  <printOptions gridLines="1"/>
  <pageMargins left="0.70866141732283472" right="0.19685039370078741" top="0.78740157480314965" bottom="0.78740157480314965" header="0.11811023622047245" footer="0.31496062992125984"/>
  <pageSetup paperSize="9" scale="88" fitToHeight="0" orientation="landscape" horizontalDpi="4294967293" verticalDpi="0" r:id="rId1"/>
  <headerFooter>
    <oddHeader xml:space="preserve">&amp;L&amp;"Swis721 Ex BT,Fett"&amp;30LZ&amp;"-,Standard"&amp;11 &amp;"Swis721 Ex BT,Roman"&amp;20WIENER NEUSTADT&amp;"-,Standard"&amp;11
&amp;"Swis721 Ex BT,Roman"&amp;20Rhythmische Gymnastik&amp;C&amp;"Swis721 Ex BT,Roman"&amp;16Wiener Neustadt
&amp;D&amp;R&amp;"Swis721 Ex BT,Fett"&amp;30Corvinuspokal 2019&amp;"-,Standard"&amp;18
</oddHead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8"/>
  <sheetViews>
    <sheetView showZeros="0" zoomScale="90" zoomScaleNormal="90" workbookViewId="0">
      <selection activeCell="K2" sqref="K2:R8"/>
    </sheetView>
  </sheetViews>
  <sheetFormatPr baseColWidth="10" defaultColWidth="11.42578125" defaultRowHeight="15"/>
  <cols>
    <col min="1" max="2" width="22.85546875" style="1" customWidth="1"/>
    <col min="3" max="3" width="7.42578125" style="1" customWidth="1"/>
    <col min="4" max="4" width="33.85546875" style="1" customWidth="1"/>
    <col min="5" max="9" width="11.42578125" style="1"/>
    <col min="10" max="10" width="11.42578125" style="2"/>
    <col min="11" max="16384" width="11.42578125" style="1"/>
  </cols>
  <sheetData>
    <row r="1" spans="1:18" ht="30">
      <c r="D1" s="8" t="s">
        <v>12</v>
      </c>
    </row>
    <row r="2" spans="1:18" ht="15.75">
      <c r="A2" s="25" t="s">
        <v>6</v>
      </c>
      <c r="C2" s="1" t="s">
        <v>7</v>
      </c>
      <c r="D2" s="1" t="s">
        <v>8</v>
      </c>
      <c r="E2" s="1" t="s">
        <v>0</v>
      </c>
      <c r="F2" s="20" t="s">
        <v>1</v>
      </c>
      <c r="G2" s="20" t="s">
        <v>2</v>
      </c>
      <c r="H2" s="1" t="s">
        <v>3</v>
      </c>
      <c r="I2" s="22" t="s">
        <v>9</v>
      </c>
      <c r="J2" s="26" t="s">
        <v>5</v>
      </c>
    </row>
    <row r="3" spans="1:18" ht="24.95" customHeight="1">
      <c r="A3" s="18" t="s">
        <v>165</v>
      </c>
      <c r="B3" s="1" t="s">
        <v>166</v>
      </c>
      <c r="C3" s="1">
        <v>1998</v>
      </c>
      <c r="D3" s="1" t="s">
        <v>119</v>
      </c>
      <c r="E3" s="1" t="s">
        <v>145</v>
      </c>
      <c r="F3" s="21">
        <v>2.8</v>
      </c>
      <c r="G3" s="21">
        <v>4.4000000000000004</v>
      </c>
      <c r="H3" s="19"/>
      <c r="I3" s="21">
        <f>IFERROR(F3+G3-H3,"")</f>
        <v>7.2</v>
      </c>
      <c r="J3" s="15">
        <v>1</v>
      </c>
      <c r="K3" s="19"/>
      <c r="L3" s="19"/>
      <c r="M3" s="19"/>
      <c r="N3" s="19"/>
      <c r="O3" s="19"/>
      <c r="P3" s="19"/>
      <c r="Q3" s="19"/>
      <c r="R3" s="21"/>
    </row>
    <row r="4" spans="1:18" ht="24.95" customHeight="1">
      <c r="A4" s="1" t="s">
        <v>169</v>
      </c>
      <c r="B4" s="1" t="s">
        <v>170</v>
      </c>
      <c r="C4" s="1">
        <v>2003</v>
      </c>
      <c r="D4" s="1" t="s">
        <v>120</v>
      </c>
      <c r="E4" s="1" t="s">
        <v>145</v>
      </c>
      <c r="F4" s="5">
        <v>2.4</v>
      </c>
      <c r="G4" s="5">
        <v>3.6</v>
      </c>
      <c r="H4" s="3"/>
      <c r="I4" s="5">
        <f>IFERROR(F4+G4-H4,"")</f>
        <v>6</v>
      </c>
      <c r="J4" s="15">
        <v>2</v>
      </c>
      <c r="K4" s="3"/>
      <c r="L4" s="3"/>
      <c r="M4" s="3"/>
      <c r="N4" s="3"/>
      <c r="O4" s="3"/>
      <c r="P4" s="3"/>
      <c r="Q4" s="3"/>
      <c r="R4" s="5"/>
    </row>
    <row r="5" spans="1:18" ht="24.95" customHeight="1">
      <c r="A5" s="1" t="s">
        <v>167</v>
      </c>
      <c r="B5" s="1" t="s">
        <v>168</v>
      </c>
      <c r="C5" s="1">
        <v>1998</v>
      </c>
      <c r="D5" s="1" t="s">
        <v>146</v>
      </c>
      <c r="E5" s="1" t="s">
        <v>145</v>
      </c>
      <c r="F5" s="5">
        <v>1.8</v>
      </c>
      <c r="G5" s="5">
        <v>3.45</v>
      </c>
      <c r="H5" s="3"/>
      <c r="I5" s="5">
        <f>IFERROR(F5+G5-H5,"")</f>
        <v>5.25</v>
      </c>
      <c r="J5" s="15">
        <v>3</v>
      </c>
      <c r="K5" s="3"/>
      <c r="L5" s="3"/>
      <c r="M5" s="3"/>
      <c r="N5" s="3"/>
      <c r="O5" s="3"/>
      <c r="P5" s="3"/>
      <c r="Q5" s="3"/>
      <c r="R5" s="5"/>
    </row>
    <row r="6" spans="1:18" ht="24.95" customHeight="1">
      <c r="A6" s="1" t="s">
        <v>163</v>
      </c>
      <c r="B6" s="1" t="s">
        <v>164</v>
      </c>
      <c r="C6" s="1">
        <v>1999</v>
      </c>
      <c r="D6" s="1" t="s">
        <v>146</v>
      </c>
      <c r="E6" s="1" t="s">
        <v>145</v>
      </c>
      <c r="F6" s="5">
        <v>1.6</v>
      </c>
      <c r="G6" s="5">
        <v>2</v>
      </c>
      <c r="H6" s="3"/>
      <c r="I6" s="5">
        <f>IFERROR(F6+G6-H6,"")</f>
        <v>3.6</v>
      </c>
      <c r="J6" s="15">
        <v>4</v>
      </c>
      <c r="K6" s="3"/>
      <c r="L6" s="3"/>
      <c r="M6" s="3"/>
      <c r="N6" s="3"/>
      <c r="O6" s="3"/>
      <c r="P6" s="3"/>
      <c r="Q6" s="3"/>
      <c r="R6" s="5"/>
    </row>
    <row r="7" spans="1:18" ht="24.95" customHeight="1">
      <c r="A7" s="1" t="s">
        <v>171</v>
      </c>
      <c r="B7" s="1" t="s">
        <v>150</v>
      </c>
      <c r="C7" s="1">
        <v>2002</v>
      </c>
      <c r="D7" s="1" t="s">
        <v>146</v>
      </c>
      <c r="E7" s="1" t="s">
        <v>145</v>
      </c>
      <c r="F7" s="5">
        <v>1.6</v>
      </c>
      <c r="G7" s="5">
        <v>0.8</v>
      </c>
      <c r="H7" s="3"/>
      <c r="I7" s="5">
        <f>IFERROR(F7+G7-H7,"")</f>
        <v>2.4000000000000004</v>
      </c>
      <c r="J7" s="15">
        <v>5</v>
      </c>
      <c r="K7" s="3"/>
      <c r="L7" s="3"/>
      <c r="M7" s="3"/>
      <c r="N7" s="3"/>
      <c r="O7" s="3"/>
      <c r="P7" s="3"/>
      <c r="Q7" s="3"/>
      <c r="R7" s="5"/>
    </row>
    <row r="8" spans="1:18" ht="24.95" customHeight="1">
      <c r="A8" s="23" t="s">
        <v>22</v>
      </c>
      <c r="F8" s="18"/>
      <c r="G8" s="18"/>
      <c r="H8" s="18"/>
      <c r="I8" s="18"/>
      <c r="K8" s="18"/>
      <c r="L8" s="18"/>
      <c r="M8" s="18"/>
      <c r="N8" s="18"/>
      <c r="O8" s="18"/>
      <c r="P8" s="18"/>
      <c r="Q8" s="18"/>
      <c r="R8" s="18"/>
    </row>
  </sheetData>
  <autoFilter ref="A1:R8">
    <sortState ref="A2:R8">
      <sortCondition descending="1" ref="I1:I8"/>
    </sortState>
  </autoFilter>
  <printOptions gridLines="1"/>
  <pageMargins left="0.70866141732283472" right="0.19685039370078741" top="0.78740157480314965" bottom="0.78740157480314965" header="0.11811023622047245" footer="0.31496062992125984"/>
  <pageSetup paperSize="9" scale="88" fitToHeight="0" orientation="landscape" horizontalDpi="4294967293" verticalDpi="0" r:id="rId1"/>
  <headerFooter>
    <oddHeader xml:space="preserve">&amp;L&amp;"Swis721 Ex BT,Fett"&amp;30LZ&amp;"-,Standard"&amp;11 &amp;"Swis721 Ex BT,Roman"&amp;20WIENER NEUSTADT&amp;"-,Standard"&amp;11
&amp;"Swis721 Ex BT,Roman"&amp;20Rhythmische Gymnastik&amp;C&amp;"Swis721 Ex BT,Roman"&amp;16Wiener Neustadt
&amp;D&amp;R&amp;"Swis721 Ex BT,Fett"&amp;30Corvinuspokal 2019&amp;"-,Standard"&amp;18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3"/>
  <sheetViews>
    <sheetView showZeros="0" zoomScale="90" zoomScaleNormal="9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D20" sqref="D20"/>
    </sheetView>
  </sheetViews>
  <sheetFormatPr baseColWidth="10" defaultColWidth="11.42578125" defaultRowHeight="15"/>
  <cols>
    <col min="1" max="2" width="22.85546875" style="1" customWidth="1"/>
    <col min="3" max="3" width="7.42578125" style="1" customWidth="1"/>
    <col min="4" max="4" width="33.85546875" style="1" customWidth="1"/>
    <col min="5" max="9" width="11.42578125" style="1"/>
    <col min="10" max="10" width="11.42578125" style="2"/>
    <col min="11" max="16384" width="11.42578125" style="1"/>
  </cols>
  <sheetData>
    <row r="1" spans="1:18" ht="30">
      <c r="D1" s="8" t="s">
        <v>12</v>
      </c>
    </row>
    <row r="2" spans="1:18" ht="26.25">
      <c r="A2" s="23" t="s">
        <v>13</v>
      </c>
      <c r="C2" s="1" t="s">
        <v>7</v>
      </c>
      <c r="D2" s="1" t="s">
        <v>8</v>
      </c>
      <c r="E2" s="1" t="s">
        <v>0</v>
      </c>
      <c r="F2" s="20" t="s">
        <v>1</v>
      </c>
      <c r="G2" s="20" t="s">
        <v>2</v>
      </c>
      <c r="H2" s="18" t="s">
        <v>3</v>
      </c>
      <c r="I2" s="22" t="s">
        <v>9</v>
      </c>
      <c r="J2" s="10" t="s">
        <v>5</v>
      </c>
      <c r="K2" s="19"/>
      <c r="L2" s="19"/>
      <c r="M2" s="19"/>
      <c r="N2" s="19"/>
      <c r="O2" s="19"/>
      <c r="P2" s="19"/>
      <c r="Q2" s="19"/>
      <c r="R2" s="21"/>
    </row>
    <row r="3" spans="1:18" ht="24.95" customHeight="1">
      <c r="A3" s="25" t="s">
        <v>6</v>
      </c>
      <c r="F3" s="18"/>
      <c r="G3" s="18"/>
      <c r="H3" s="18"/>
      <c r="I3" s="18"/>
      <c r="K3" s="19"/>
      <c r="L3" s="19"/>
      <c r="M3" s="19"/>
      <c r="N3" s="19"/>
      <c r="O3" s="19"/>
      <c r="P3" s="19"/>
      <c r="Q3" s="19"/>
      <c r="R3" s="21"/>
    </row>
    <row r="4" spans="1:18" ht="24.95" customHeight="1">
      <c r="A4" s="18" t="s">
        <v>31</v>
      </c>
      <c r="B4" s="1" t="s">
        <v>32</v>
      </c>
      <c r="C4" s="1">
        <v>2011</v>
      </c>
      <c r="D4" s="1" t="s">
        <v>30</v>
      </c>
      <c r="E4" s="1" t="s">
        <v>27</v>
      </c>
      <c r="F4" s="21">
        <v>1.4</v>
      </c>
      <c r="G4" s="21">
        <v>6.6</v>
      </c>
      <c r="H4" s="19"/>
      <c r="I4" s="21">
        <f t="shared" ref="I4:I13" si="0">IFERROR(F4+G4-H4,"")</f>
        <v>8</v>
      </c>
      <c r="J4" s="26">
        <v>1</v>
      </c>
      <c r="K4" s="3"/>
      <c r="L4" s="3"/>
      <c r="M4" s="3"/>
      <c r="N4" s="3"/>
      <c r="O4" s="3"/>
      <c r="P4" s="3"/>
      <c r="Q4" s="3"/>
      <c r="R4" s="21"/>
    </row>
    <row r="5" spans="1:18" ht="24.95" customHeight="1">
      <c r="A5" s="18" t="s">
        <v>45</v>
      </c>
      <c r="B5" s="1" t="s">
        <v>46</v>
      </c>
      <c r="C5" s="1">
        <v>2011</v>
      </c>
      <c r="D5" s="1" t="s">
        <v>47</v>
      </c>
      <c r="E5" s="1" t="s">
        <v>27</v>
      </c>
      <c r="F5" s="21">
        <v>2</v>
      </c>
      <c r="G5" s="21">
        <v>5.45</v>
      </c>
      <c r="H5" s="19"/>
      <c r="I5" s="21">
        <f t="shared" si="0"/>
        <v>7.45</v>
      </c>
      <c r="J5" s="10">
        <v>2</v>
      </c>
      <c r="K5" s="3"/>
      <c r="L5" s="3"/>
      <c r="M5" s="3"/>
      <c r="N5" s="3"/>
      <c r="O5" s="3"/>
      <c r="P5" s="3"/>
      <c r="Q5" s="3"/>
      <c r="R5" s="21"/>
    </row>
    <row r="6" spans="1:18" ht="24.95" customHeight="1">
      <c r="A6" s="18" t="s">
        <v>35</v>
      </c>
      <c r="B6" s="1" t="s">
        <v>36</v>
      </c>
      <c r="C6" s="1">
        <v>2011</v>
      </c>
      <c r="D6" s="1" t="s">
        <v>30</v>
      </c>
      <c r="E6" s="1" t="s">
        <v>27</v>
      </c>
      <c r="F6" s="5">
        <v>1.4</v>
      </c>
      <c r="G6" s="5">
        <v>5.85</v>
      </c>
      <c r="H6" s="3"/>
      <c r="I6" s="5">
        <f t="shared" si="0"/>
        <v>7.25</v>
      </c>
      <c r="J6" s="10">
        <v>3</v>
      </c>
      <c r="K6" s="3"/>
      <c r="L6" s="3"/>
      <c r="M6" s="3"/>
      <c r="N6" s="3"/>
      <c r="O6" s="3"/>
      <c r="P6" s="3"/>
      <c r="Q6" s="3"/>
      <c r="R6" s="21"/>
    </row>
    <row r="7" spans="1:18" ht="24.95" customHeight="1">
      <c r="A7" s="13" t="s">
        <v>28</v>
      </c>
      <c r="B7" s="1" t="s">
        <v>29</v>
      </c>
      <c r="C7" s="1">
        <v>2011</v>
      </c>
      <c r="D7" s="1" t="s">
        <v>30</v>
      </c>
      <c r="E7" s="1" t="s">
        <v>27</v>
      </c>
      <c r="F7" s="5">
        <v>1.5</v>
      </c>
      <c r="G7" s="5">
        <v>5.55</v>
      </c>
      <c r="H7" s="3"/>
      <c r="I7" s="5">
        <f t="shared" si="0"/>
        <v>7.05</v>
      </c>
      <c r="J7" s="10">
        <v>4</v>
      </c>
      <c r="K7" s="3"/>
      <c r="L7" s="3"/>
      <c r="M7" s="3"/>
      <c r="N7" s="3"/>
      <c r="O7" s="3"/>
      <c r="P7" s="3"/>
      <c r="Q7" s="3"/>
      <c r="R7" s="21"/>
    </row>
    <row r="8" spans="1:18" ht="24.95" customHeight="1">
      <c r="A8" s="18" t="s">
        <v>48</v>
      </c>
      <c r="B8" s="1" t="s">
        <v>49</v>
      </c>
      <c r="C8" s="1">
        <v>2011</v>
      </c>
      <c r="D8" s="1" t="s">
        <v>50</v>
      </c>
      <c r="E8" s="1" t="s">
        <v>53</v>
      </c>
      <c r="F8" s="5">
        <v>2.2000000000000002</v>
      </c>
      <c r="G8" s="5">
        <v>4.25</v>
      </c>
      <c r="H8" s="3">
        <v>0.3</v>
      </c>
      <c r="I8" s="5">
        <f t="shared" si="0"/>
        <v>6.15</v>
      </c>
      <c r="J8" s="10">
        <v>5</v>
      </c>
      <c r="K8" s="3"/>
      <c r="L8" s="3"/>
      <c r="M8" s="3"/>
      <c r="N8" s="3"/>
      <c r="O8" s="3"/>
      <c r="P8" s="3"/>
      <c r="Q8" s="3"/>
      <c r="R8" s="21"/>
    </row>
    <row r="9" spans="1:18" ht="24.95" customHeight="1">
      <c r="A9" s="1" t="s">
        <v>42</v>
      </c>
      <c r="B9" s="1" t="s">
        <v>43</v>
      </c>
      <c r="C9" s="1">
        <v>2011</v>
      </c>
      <c r="D9" s="1" t="s">
        <v>44</v>
      </c>
      <c r="E9" s="1" t="s">
        <v>27</v>
      </c>
      <c r="F9" s="5">
        <v>1.2</v>
      </c>
      <c r="G9" s="5">
        <v>4.8</v>
      </c>
      <c r="H9" s="3"/>
      <c r="I9" s="5">
        <f t="shared" si="0"/>
        <v>6</v>
      </c>
      <c r="J9" s="10">
        <v>6</v>
      </c>
      <c r="K9" s="3"/>
      <c r="L9" s="3"/>
      <c r="M9" s="3"/>
      <c r="N9" s="3"/>
      <c r="O9" s="3"/>
      <c r="P9" s="3"/>
      <c r="Q9" s="3"/>
      <c r="R9" s="21"/>
    </row>
    <row r="10" spans="1:18" ht="24.95" customHeight="1">
      <c r="A10" s="1" t="s">
        <v>37</v>
      </c>
      <c r="B10" s="1" t="s">
        <v>38</v>
      </c>
      <c r="C10" s="1">
        <v>2011</v>
      </c>
      <c r="D10" s="1" t="s">
        <v>39</v>
      </c>
      <c r="E10" s="1" t="s">
        <v>53</v>
      </c>
      <c r="F10" s="5">
        <v>1.4</v>
      </c>
      <c r="G10" s="5">
        <v>4.5999999999999996</v>
      </c>
      <c r="H10" s="3"/>
      <c r="I10" s="5">
        <f t="shared" si="0"/>
        <v>6</v>
      </c>
      <c r="J10" s="10">
        <v>7</v>
      </c>
      <c r="K10" s="3"/>
      <c r="L10" s="3"/>
      <c r="M10" s="3"/>
      <c r="N10" s="3"/>
      <c r="O10" s="3"/>
      <c r="P10" s="3"/>
      <c r="Q10" s="3"/>
      <c r="R10" s="21"/>
    </row>
    <row r="11" spans="1:18" ht="24.95" customHeight="1">
      <c r="A11" s="18" t="s">
        <v>40</v>
      </c>
      <c r="B11" s="1" t="s">
        <v>41</v>
      </c>
      <c r="C11" s="1">
        <v>2011</v>
      </c>
      <c r="D11" s="1" t="s">
        <v>30</v>
      </c>
      <c r="E11" s="1" t="s">
        <v>27</v>
      </c>
      <c r="F11" s="5">
        <v>0.8</v>
      </c>
      <c r="G11" s="5">
        <v>5.0999999999999996</v>
      </c>
      <c r="H11" s="3"/>
      <c r="I11" s="5">
        <f t="shared" si="0"/>
        <v>5.8999999999999995</v>
      </c>
      <c r="J11" s="10">
        <v>8</v>
      </c>
      <c r="K11" s="3"/>
      <c r="L11" s="3"/>
      <c r="M11" s="3"/>
      <c r="N11" s="3"/>
      <c r="O11" s="3"/>
      <c r="P11" s="3"/>
      <c r="Q11" s="3"/>
      <c r="R11" s="21"/>
    </row>
    <row r="12" spans="1:18" ht="24.95" customHeight="1">
      <c r="A12" s="12" t="s">
        <v>24</v>
      </c>
      <c r="B12" s="1" t="s">
        <v>25</v>
      </c>
      <c r="C12" s="1">
        <v>2011</v>
      </c>
      <c r="D12" s="1" t="s">
        <v>26</v>
      </c>
      <c r="E12" s="1" t="s">
        <v>27</v>
      </c>
      <c r="F12" s="5">
        <v>0.9</v>
      </c>
      <c r="G12" s="5">
        <v>5</v>
      </c>
      <c r="H12" s="3"/>
      <c r="I12" s="5">
        <f t="shared" si="0"/>
        <v>5.9</v>
      </c>
      <c r="J12" s="10">
        <v>9</v>
      </c>
      <c r="K12" s="18"/>
      <c r="L12" s="18"/>
      <c r="M12" s="18"/>
      <c r="N12" s="18"/>
      <c r="O12" s="18"/>
      <c r="P12" s="18"/>
      <c r="Q12" s="18"/>
      <c r="R12" s="18"/>
    </row>
    <row r="13" spans="1:18" ht="24.95" customHeight="1">
      <c r="A13" s="1" t="s">
        <v>33</v>
      </c>
      <c r="B13" s="1" t="s">
        <v>34</v>
      </c>
      <c r="C13" s="1">
        <v>2011</v>
      </c>
      <c r="D13" s="1" t="s">
        <v>26</v>
      </c>
      <c r="E13" s="1" t="s">
        <v>27</v>
      </c>
      <c r="F13" s="5">
        <v>1</v>
      </c>
      <c r="G13" s="5">
        <v>4.3</v>
      </c>
      <c r="H13" s="3"/>
      <c r="I13" s="5">
        <f t="shared" si="0"/>
        <v>5.3</v>
      </c>
      <c r="J13" s="10">
        <v>10</v>
      </c>
      <c r="K13" s="18"/>
      <c r="L13" s="18"/>
      <c r="M13" s="18"/>
      <c r="N13" s="18"/>
      <c r="O13" s="18"/>
      <c r="P13" s="18"/>
      <c r="Q13" s="18"/>
      <c r="R13" s="18"/>
    </row>
  </sheetData>
  <autoFilter ref="A1:R13">
    <sortState ref="A2:R13">
      <sortCondition ref="J1:J13"/>
    </sortState>
  </autoFilter>
  <printOptions gridLines="1"/>
  <pageMargins left="0.70866141732283472" right="0.19685039370078741" top="0.78740157480314965" bottom="0.78740157480314965" header="0.11811023622047245" footer="0.31496062992125984"/>
  <pageSetup paperSize="9" scale="88" fitToHeight="0" orientation="landscape" horizontalDpi="4294967293" verticalDpi="0" r:id="rId1"/>
  <headerFooter>
    <oddHeader xml:space="preserve">&amp;L&amp;"Swis721 Ex BT,Fett"&amp;30LZ&amp;"-,Standard"&amp;11 &amp;"Swis721 Ex BT,Roman"&amp;20WIENER NEUSTADT&amp;"-,Standard"&amp;11
&amp;"Swis721 Ex BT,Roman"&amp;20Rhythmische Gymnastik&amp;C&amp;"Swis721 Ex BT,Roman"&amp;16Wiener Neustadt
&amp;D&amp;R&amp;"Swis721 Ex BT,Fett"&amp;30Corvinuspokal 2019&amp;"-,Standard"&amp;18
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39"/>
  <sheetViews>
    <sheetView showZeros="0" zoomScale="90" zoomScaleNormal="90" workbookViewId="0">
      <pane xSplit="1" ySplit="3" topLeftCell="B19" activePane="bottomRight" state="frozen"/>
      <selection pane="topRight" activeCell="B1" sqref="B1"/>
      <selection pane="bottomLeft" activeCell="A4" sqref="A4"/>
      <selection pane="bottomRight" activeCell="K38" sqref="K38"/>
    </sheetView>
  </sheetViews>
  <sheetFormatPr baseColWidth="10" defaultColWidth="11.42578125" defaultRowHeight="15"/>
  <cols>
    <col min="1" max="2" width="22.85546875" style="1" customWidth="1"/>
    <col min="3" max="3" width="7.42578125" style="1" customWidth="1"/>
    <col min="4" max="4" width="33.85546875" style="1" customWidth="1"/>
    <col min="5" max="9" width="11.42578125" style="1"/>
    <col min="10" max="10" width="11.5703125" style="1" customWidth="1"/>
    <col min="11" max="11" width="11.42578125" style="2"/>
    <col min="12" max="12" width="13.7109375" style="5" customWidth="1"/>
    <col min="13" max="16384" width="11.42578125" style="1"/>
  </cols>
  <sheetData>
    <row r="1" spans="1:20" ht="30">
      <c r="D1" s="8" t="s">
        <v>12</v>
      </c>
    </row>
    <row r="2" spans="1:20" ht="26.25">
      <c r="A2" s="7" t="s">
        <v>14</v>
      </c>
    </row>
    <row r="3" spans="1:20" ht="24.95" customHeight="1">
      <c r="A3" s="9" t="s">
        <v>6</v>
      </c>
      <c r="B3" s="1" t="s">
        <v>244</v>
      </c>
      <c r="C3" s="1" t="s">
        <v>7</v>
      </c>
      <c r="D3" s="1" t="s">
        <v>8</v>
      </c>
      <c r="E3" s="1" t="s">
        <v>0</v>
      </c>
      <c r="F3" s="4" t="s">
        <v>1</v>
      </c>
      <c r="G3" s="4" t="s">
        <v>2</v>
      </c>
      <c r="H3" s="1" t="s">
        <v>3</v>
      </c>
      <c r="I3" s="4" t="s">
        <v>4</v>
      </c>
      <c r="J3" s="6" t="s">
        <v>9</v>
      </c>
      <c r="K3" s="10" t="s">
        <v>5</v>
      </c>
      <c r="L3" s="21" t="s">
        <v>246</v>
      </c>
      <c r="M3" s="18" t="s">
        <v>247</v>
      </c>
      <c r="N3" s="18" t="s">
        <v>248</v>
      </c>
      <c r="O3" s="18" t="s">
        <v>249</v>
      </c>
      <c r="P3" s="18" t="s">
        <v>250</v>
      </c>
      <c r="Q3" s="18" t="s">
        <v>251</v>
      </c>
      <c r="R3" s="18" t="s">
        <v>252</v>
      </c>
      <c r="S3" s="18" t="s">
        <v>253</v>
      </c>
      <c r="T3" s="18" t="s">
        <v>254</v>
      </c>
    </row>
    <row r="4" spans="1:20" ht="24.95" customHeight="1">
      <c r="A4" s="1" t="s">
        <v>77</v>
      </c>
      <c r="B4" s="1" t="s">
        <v>78</v>
      </c>
      <c r="C4" s="1">
        <v>2011</v>
      </c>
      <c r="D4" s="1" t="s">
        <v>66</v>
      </c>
      <c r="E4" s="1" t="s">
        <v>52</v>
      </c>
      <c r="F4" s="5">
        <v>2.4</v>
      </c>
      <c r="G4" s="5">
        <v>7.2</v>
      </c>
      <c r="H4" s="3"/>
      <c r="I4" s="5">
        <f t="shared" ref="I4:I39" si="0">IFERROR(F4+G4-H4,"")</f>
        <v>9.6</v>
      </c>
      <c r="J4" s="11">
        <f>SUM(I4:I5)</f>
        <v>20.5</v>
      </c>
      <c r="K4" s="10">
        <v>1</v>
      </c>
      <c r="L4" s="11"/>
      <c r="M4" s="3"/>
      <c r="N4" s="3"/>
      <c r="O4" s="3"/>
      <c r="P4" s="3"/>
      <c r="Q4" s="3"/>
      <c r="R4" s="3"/>
      <c r="S4" s="3"/>
      <c r="T4" s="5"/>
    </row>
    <row r="5" spans="1:20" ht="24.95" customHeight="1">
      <c r="D5" s="18"/>
      <c r="E5" s="1" t="s">
        <v>53</v>
      </c>
      <c r="F5" s="5">
        <v>3.8</v>
      </c>
      <c r="G5" s="5">
        <v>7.1</v>
      </c>
      <c r="H5" s="19"/>
      <c r="I5" s="5">
        <f t="shared" si="0"/>
        <v>10.899999999999999</v>
      </c>
      <c r="J5" s="11"/>
      <c r="K5" s="10"/>
      <c r="L5" s="11"/>
      <c r="M5" s="19"/>
      <c r="N5" s="19"/>
      <c r="O5" s="19"/>
      <c r="P5" s="19"/>
      <c r="Q5" s="19"/>
      <c r="R5" s="19"/>
      <c r="S5" s="19"/>
      <c r="T5" s="5"/>
    </row>
    <row r="6" spans="1:20" ht="24.95" customHeight="1">
      <c r="A6" s="1" t="s">
        <v>75</v>
      </c>
      <c r="B6" s="1" t="s">
        <v>76</v>
      </c>
      <c r="C6" s="1">
        <v>2010</v>
      </c>
      <c r="D6" s="1" t="s">
        <v>30</v>
      </c>
      <c r="E6" s="1" t="s">
        <v>52</v>
      </c>
      <c r="F6" s="5">
        <v>2.5</v>
      </c>
      <c r="G6" s="5">
        <v>6.45</v>
      </c>
      <c r="H6" s="3"/>
      <c r="I6" s="5">
        <f t="shared" si="0"/>
        <v>8.9499999999999993</v>
      </c>
      <c r="J6" s="11">
        <f>SUM(I6:I7)</f>
        <v>16.100000000000001</v>
      </c>
      <c r="K6" s="10">
        <v>2</v>
      </c>
      <c r="L6" s="11"/>
      <c r="M6" s="3"/>
      <c r="N6" s="3"/>
      <c r="O6" s="3"/>
      <c r="P6" s="3"/>
      <c r="Q6" s="3"/>
      <c r="R6" s="3"/>
      <c r="S6" s="3"/>
      <c r="T6" s="5"/>
    </row>
    <row r="7" spans="1:20" ht="24.95" customHeight="1">
      <c r="E7" s="1" t="s">
        <v>53</v>
      </c>
      <c r="F7" s="5">
        <v>2.1</v>
      </c>
      <c r="G7" s="5">
        <v>5.05</v>
      </c>
      <c r="H7" s="19"/>
      <c r="I7" s="5">
        <f t="shared" si="0"/>
        <v>7.15</v>
      </c>
      <c r="J7" s="11"/>
      <c r="K7" s="10"/>
      <c r="L7" s="11"/>
      <c r="M7" s="19"/>
      <c r="N7" s="19"/>
      <c r="O7" s="19"/>
      <c r="P7" s="19"/>
      <c r="Q7" s="19"/>
      <c r="R7" s="19"/>
      <c r="S7" s="19"/>
      <c r="T7" s="5"/>
    </row>
    <row r="8" spans="1:20" ht="24.95" customHeight="1">
      <c r="A8" s="1" t="s">
        <v>81</v>
      </c>
      <c r="B8" s="1" t="s">
        <v>82</v>
      </c>
      <c r="C8" s="1">
        <v>2010</v>
      </c>
      <c r="D8" s="18" t="s">
        <v>39</v>
      </c>
      <c r="E8" s="1" t="s">
        <v>52</v>
      </c>
      <c r="F8" s="5">
        <v>2.4</v>
      </c>
      <c r="G8" s="5">
        <v>6.5</v>
      </c>
      <c r="H8" s="19"/>
      <c r="I8" s="5">
        <f t="shared" si="0"/>
        <v>8.9</v>
      </c>
      <c r="J8" s="11">
        <f>SUM(I8:I9)</f>
        <v>15.850000000000001</v>
      </c>
      <c r="K8" s="10">
        <v>3</v>
      </c>
      <c r="L8" s="11"/>
      <c r="M8" s="19"/>
      <c r="N8" s="19"/>
      <c r="O8" s="19"/>
      <c r="P8" s="19"/>
      <c r="Q8" s="19"/>
      <c r="R8" s="19"/>
      <c r="S8" s="19"/>
      <c r="T8" s="5"/>
    </row>
    <row r="9" spans="1:20" ht="24.95" customHeight="1">
      <c r="E9" s="1" t="s">
        <v>53</v>
      </c>
      <c r="F9" s="5">
        <v>1.7</v>
      </c>
      <c r="G9" s="5">
        <v>5.25</v>
      </c>
      <c r="H9" s="19"/>
      <c r="I9" s="5">
        <f t="shared" si="0"/>
        <v>6.95</v>
      </c>
      <c r="J9" s="11"/>
      <c r="K9" s="10"/>
      <c r="L9" s="11"/>
      <c r="M9" s="19"/>
      <c r="N9" s="19"/>
      <c r="O9" s="19"/>
      <c r="P9" s="19"/>
      <c r="Q9" s="19"/>
      <c r="R9" s="19"/>
      <c r="S9" s="19"/>
      <c r="T9" s="5"/>
    </row>
    <row r="10" spans="1:20" ht="24.95" customHeight="1">
      <c r="A10" s="1" t="s">
        <v>102</v>
      </c>
      <c r="B10" s="18" t="s">
        <v>103</v>
      </c>
      <c r="C10" s="1">
        <v>2010</v>
      </c>
      <c r="D10" s="1" t="s">
        <v>30</v>
      </c>
      <c r="E10" s="1" t="s">
        <v>52</v>
      </c>
      <c r="F10" s="5">
        <v>2.6</v>
      </c>
      <c r="G10" s="5">
        <v>6.1</v>
      </c>
      <c r="H10" s="18"/>
      <c r="I10" s="5">
        <f t="shared" si="0"/>
        <v>8.6999999999999993</v>
      </c>
      <c r="J10" s="11">
        <f>SUM(I10:I11)</f>
        <v>15.7</v>
      </c>
      <c r="K10" s="10">
        <v>4</v>
      </c>
      <c r="L10" s="11"/>
      <c r="M10" s="18"/>
      <c r="N10" s="18"/>
      <c r="O10" s="18"/>
      <c r="P10" s="18"/>
      <c r="Q10" s="18"/>
      <c r="R10" s="18"/>
      <c r="S10" s="18"/>
      <c r="T10" s="5"/>
    </row>
    <row r="11" spans="1:20" ht="24.95" customHeight="1">
      <c r="B11" s="18"/>
      <c r="E11" s="1" t="s">
        <v>53</v>
      </c>
      <c r="F11" s="5">
        <v>1.5</v>
      </c>
      <c r="G11" s="5">
        <v>5.5</v>
      </c>
      <c r="H11" s="18"/>
      <c r="I11" s="5">
        <f t="shared" si="0"/>
        <v>7</v>
      </c>
      <c r="J11" s="11"/>
      <c r="K11" s="10"/>
      <c r="L11" s="11"/>
      <c r="M11" s="18"/>
      <c r="N11" s="18"/>
      <c r="O11" s="18"/>
      <c r="P11" s="18"/>
      <c r="Q11" s="18"/>
      <c r="R11" s="18"/>
      <c r="S11" s="18"/>
      <c r="T11" s="5"/>
    </row>
    <row r="12" spans="1:20" ht="24.95" customHeight="1">
      <c r="A12" s="1" t="s">
        <v>58</v>
      </c>
      <c r="B12" s="1" t="s">
        <v>104</v>
      </c>
      <c r="C12" s="1">
        <v>2010</v>
      </c>
      <c r="D12" s="1" t="s">
        <v>39</v>
      </c>
      <c r="E12" s="1" t="s">
        <v>52</v>
      </c>
      <c r="F12" s="5">
        <v>1.9</v>
      </c>
      <c r="G12" s="5">
        <v>5.8</v>
      </c>
      <c r="H12" s="18"/>
      <c r="I12" s="5">
        <f t="shared" si="0"/>
        <v>7.6999999999999993</v>
      </c>
      <c r="J12" s="11">
        <f>SUM(I12:I13)</f>
        <v>15.3</v>
      </c>
      <c r="K12" s="10">
        <v>5</v>
      </c>
      <c r="L12" s="11"/>
      <c r="M12" s="18"/>
      <c r="N12" s="18"/>
      <c r="O12" s="18"/>
      <c r="P12" s="18"/>
      <c r="Q12" s="18"/>
      <c r="R12" s="18"/>
      <c r="S12" s="18"/>
      <c r="T12" s="5"/>
    </row>
    <row r="13" spans="1:20" ht="24.95" customHeight="1">
      <c r="E13" s="1" t="s">
        <v>53</v>
      </c>
      <c r="F13" s="5">
        <v>2.2000000000000002</v>
      </c>
      <c r="G13" s="5">
        <v>5.4</v>
      </c>
      <c r="H13" s="18"/>
      <c r="I13" s="5">
        <f t="shared" si="0"/>
        <v>7.6000000000000005</v>
      </c>
      <c r="J13" s="11"/>
      <c r="K13" s="10"/>
      <c r="L13" s="11"/>
      <c r="M13" s="18"/>
      <c r="N13" s="18"/>
      <c r="O13" s="18"/>
      <c r="P13" s="18"/>
      <c r="Q13" s="18"/>
      <c r="R13" s="18"/>
      <c r="S13" s="18"/>
      <c r="T13" s="5"/>
    </row>
    <row r="14" spans="1:20" ht="24.95" customHeight="1">
      <c r="A14" s="1" t="s">
        <v>101</v>
      </c>
      <c r="B14" s="18" t="s">
        <v>34</v>
      </c>
      <c r="C14" s="1">
        <v>2010</v>
      </c>
      <c r="D14" s="18" t="s">
        <v>39</v>
      </c>
      <c r="E14" s="1" t="s">
        <v>52</v>
      </c>
      <c r="F14" s="5">
        <v>2.2999999999999998</v>
      </c>
      <c r="G14" s="5">
        <v>5.7</v>
      </c>
      <c r="H14" s="18"/>
      <c r="I14" s="5">
        <f t="shared" si="0"/>
        <v>8</v>
      </c>
      <c r="J14" s="11">
        <f>SUM(I14:I15)</f>
        <v>14.649999999999999</v>
      </c>
      <c r="K14" s="10">
        <v>6</v>
      </c>
      <c r="L14" s="11"/>
      <c r="M14" s="18"/>
      <c r="N14" s="18"/>
      <c r="O14" s="18"/>
      <c r="P14" s="18"/>
      <c r="Q14" s="18"/>
      <c r="R14" s="18"/>
      <c r="S14" s="18"/>
      <c r="T14" s="5"/>
    </row>
    <row r="15" spans="1:20" ht="24.95" customHeight="1">
      <c r="E15" s="1" t="s">
        <v>53</v>
      </c>
      <c r="F15" s="5">
        <v>1.3</v>
      </c>
      <c r="G15" s="5">
        <v>5.35</v>
      </c>
      <c r="H15" s="18"/>
      <c r="I15" s="5">
        <f t="shared" si="0"/>
        <v>6.6499999999999995</v>
      </c>
      <c r="J15" s="11"/>
      <c r="K15" s="10"/>
      <c r="L15" s="11"/>
      <c r="M15" s="18"/>
      <c r="N15" s="18"/>
      <c r="O15" s="18"/>
      <c r="P15" s="18"/>
      <c r="Q15" s="18"/>
      <c r="R15" s="18"/>
      <c r="S15" s="18"/>
      <c r="T15" s="5"/>
    </row>
    <row r="16" spans="1:20" ht="24.95" customHeight="1">
      <c r="A16" s="1" t="s">
        <v>95</v>
      </c>
      <c r="B16" s="1" t="s">
        <v>96</v>
      </c>
      <c r="C16" s="1">
        <v>2010</v>
      </c>
      <c r="D16" s="1" t="s">
        <v>30</v>
      </c>
      <c r="E16" s="1" t="s">
        <v>52</v>
      </c>
      <c r="F16" s="5">
        <v>2.1</v>
      </c>
      <c r="G16" s="5">
        <v>6.9</v>
      </c>
      <c r="H16" s="18"/>
      <c r="I16" s="5">
        <f t="shared" si="0"/>
        <v>9</v>
      </c>
      <c r="J16" s="11">
        <f>SUM(I16:I17)</f>
        <v>14.5</v>
      </c>
      <c r="K16" s="10">
        <v>7</v>
      </c>
      <c r="L16" s="11"/>
      <c r="M16" s="18"/>
      <c r="N16" s="18"/>
      <c r="O16" s="18"/>
      <c r="P16" s="18"/>
      <c r="Q16" s="18"/>
      <c r="R16" s="18"/>
      <c r="S16" s="18"/>
      <c r="T16" s="5"/>
    </row>
    <row r="17" spans="1:20" ht="24.95" customHeight="1">
      <c r="D17" s="18"/>
      <c r="E17" s="1" t="s">
        <v>53</v>
      </c>
      <c r="F17" s="5">
        <v>1.7</v>
      </c>
      <c r="G17" s="5">
        <v>4.4000000000000004</v>
      </c>
      <c r="H17" s="18">
        <v>0.6</v>
      </c>
      <c r="I17" s="5">
        <f t="shared" si="0"/>
        <v>5.5000000000000009</v>
      </c>
      <c r="J17" s="11"/>
      <c r="K17" s="10"/>
      <c r="L17" s="11"/>
      <c r="M17" s="18"/>
      <c r="N17" s="18"/>
      <c r="O17" s="18"/>
      <c r="P17" s="18"/>
      <c r="Q17" s="18"/>
      <c r="R17" s="18"/>
      <c r="S17" s="18"/>
      <c r="T17" s="5"/>
    </row>
    <row r="18" spans="1:20" ht="24.95" customHeight="1">
      <c r="A18" s="1" t="s">
        <v>93</v>
      </c>
      <c r="B18" s="13" t="s">
        <v>94</v>
      </c>
      <c r="C18" s="1">
        <v>2010</v>
      </c>
      <c r="D18" s="1" t="s">
        <v>26</v>
      </c>
      <c r="E18" s="1" t="s">
        <v>52</v>
      </c>
      <c r="F18" s="5">
        <v>1.8</v>
      </c>
      <c r="G18" s="5">
        <v>5.9</v>
      </c>
      <c r="I18" s="5">
        <f t="shared" si="0"/>
        <v>7.7</v>
      </c>
      <c r="J18" s="11">
        <f>SUM(I18:I19)</f>
        <v>14.45</v>
      </c>
      <c r="K18" s="10">
        <v>8</v>
      </c>
      <c r="L18" s="11"/>
      <c r="T18" s="5"/>
    </row>
    <row r="19" spans="1:20" ht="24.95" customHeight="1">
      <c r="E19" s="1" t="s">
        <v>53</v>
      </c>
      <c r="F19" s="5">
        <v>2.1</v>
      </c>
      <c r="G19" s="5">
        <v>4.6500000000000004</v>
      </c>
      <c r="H19" s="18"/>
      <c r="I19" s="5">
        <f t="shared" si="0"/>
        <v>6.75</v>
      </c>
      <c r="J19" s="11"/>
      <c r="K19" s="10"/>
      <c r="L19" s="11"/>
      <c r="M19" s="18"/>
      <c r="N19" s="18"/>
      <c r="O19" s="18"/>
      <c r="P19" s="18"/>
      <c r="Q19" s="18"/>
      <c r="R19" s="18"/>
      <c r="S19" s="18"/>
      <c r="T19" s="5"/>
    </row>
    <row r="20" spans="1:20" ht="24.95" customHeight="1">
      <c r="A20" s="1" t="s">
        <v>10</v>
      </c>
      <c r="B20" s="1" t="s">
        <v>23</v>
      </c>
      <c r="C20" s="1">
        <v>2010</v>
      </c>
      <c r="D20" s="1" t="s">
        <v>89</v>
      </c>
      <c r="E20" s="1" t="s">
        <v>52</v>
      </c>
      <c r="F20" s="5">
        <v>2</v>
      </c>
      <c r="G20" s="5">
        <v>5.65</v>
      </c>
      <c r="H20" s="18"/>
      <c r="I20" s="5">
        <f t="shared" si="0"/>
        <v>7.65</v>
      </c>
      <c r="J20" s="11">
        <f>SUM(I20:I21)</f>
        <v>14.3</v>
      </c>
      <c r="K20" s="10">
        <v>9</v>
      </c>
      <c r="L20" s="11"/>
      <c r="M20" s="18"/>
      <c r="N20" s="18"/>
      <c r="O20" s="18"/>
      <c r="P20" s="18"/>
      <c r="Q20" s="18"/>
      <c r="R20" s="18"/>
      <c r="S20" s="18"/>
      <c r="T20" s="5"/>
    </row>
    <row r="21" spans="1:20" ht="24.95" customHeight="1">
      <c r="E21" s="1" t="s">
        <v>53</v>
      </c>
      <c r="F21" s="5">
        <v>1.5</v>
      </c>
      <c r="G21" s="5">
        <v>5.15</v>
      </c>
      <c r="H21" s="18"/>
      <c r="I21" s="5">
        <f t="shared" si="0"/>
        <v>6.65</v>
      </c>
      <c r="J21" s="11"/>
      <c r="K21" s="10"/>
      <c r="L21" s="11"/>
      <c r="M21" s="18"/>
      <c r="N21" s="18"/>
      <c r="O21" s="18"/>
      <c r="P21" s="18"/>
      <c r="Q21" s="18"/>
      <c r="R21" s="18"/>
      <c r="S21" s="18"/>
      <c r="T21" s="5"/>
    </row>
    <row r="22" spans="1:20" ht="24.95" customHeight="1">
      <c r="A22" s="1" t="s">
        <v>79</v>
      </c>
      <c r="B22" s="18" t="s">
        <v>80</v>
      </c>
      <c r="C22" s="1">
        <v>2010</v>
      </c>
      <c r="D22" s="1" t="s">
        <v>30</v>
      </c>
      <c r="E22" s="1" t="s">
        <v>52</v>
      </c>
      <c r="F22" s="5">
        <v>1.6</v>
      </c>
      <c r="G22" s="5">
        <v>5.85</v>
      </c>
      <c r="H22" s="19"/>
      <c r="I22" s="5">
        <f t="shared" si="0"/>
        <v>7.4499999999999993</v>
      </c>
      <c r="J22" s="11">
        <f>SUM(I22:I23)</f>
        <v>14.1</v>
      </c>
      <c r="K22" s="10">
        <v>10</v>
      </c>
      <c r="L22" s="11"/>
      <c r="M22" s="19"/>
      <c r="N22" s="19"/>
      <c r="O22" s="19"/>
      <c r="P22" s="19"/>
      <c r="Q22" s="19"/>
      <c r="R22" s="19"/>
      <c r="S22" s="19"/>
      <c r="T22" s="5"/>
    </row>
    <row r="23" spans="1:20" ht="24.95" customHeight="1">
      <c r="E23" s="1" t="s">
        <v>53</v>
      </c>
      <c r="F23" s="5">
        <v>1.6</v>
      </c>
      <c r="G23" s="5">
        <v>5.05</v>
      </c>
      <c r="H23" s="19"/>
      <c r="I23" s="5">
        <f t="shared" si="0"/>
        <v>6.65</v>
      </c>
      <c r="J23" s="11"/>
      <c r="K23" s="10"/>
      <c r="L23" s="11"/>
      <c r="M23" s="19"/>
      <c r="N23" s="19"/>
      <c r="O23" s="19"/>
      <c r="P23" s="19"/>
      <c r="Q23" s="19"/>
      <c r="R23" s="19"/>
      <c r="S23" s="19"/>
      <c r="T23" s="5"/>
    </row>
    <row r="24" spans="1:20" ht="24.95" customHeight="1">
      <c r="A24" s="1" t="s">
        <v>100</v>
      </c>
      <c r="B24" s="1" t="s">
        <v>76</v>
      </c>
      <c r="C24" s="1">
        <v>2010</v>
      </c>
      <c r="D24" s="1" t="s">
        <v>26</v>
      </c>
      <c r="E24" s="1" t="s">
        <v>52</v>
      </c>
      <c r="F24" s="5">
        <v>1.9</v>
      </c>
      <c r="G24" s="5">
        <v>6</v>
      </c>
      <c r="H24" s="18"/>
      <c r="I24" s="5">
        <f t="shared" si="0"/>
        <v>7.9</v>
      </c>
      <c r="J24" s="11">
        <f>SUM(I24:I25)</f>
        <v>13.7</v>
      </c>
      <c r="K24" s="10">
        <v>11</v>
      </c>
      <c r="L24" s="11"/>
      <c r="M24" s="18"/>
      <c r="N24" s="18"/>
      <c r="O24" s="18"/>
      <c r="P24" s="18"/>
      <c r="Q24" s="18"/>
      <c r="R24" s="18"/>
      <c r="S24" s="18"/>
      <c r="T24" s="5"/>
    </row>
    <row r="25" spans="1:20" ht="24.95" customHeight="1">
      <c r="E25" s="1" t="s">
        <v>53</v>
      </c>
      <c r="F25" s="5">
        <v>1.3</v>
      </c>
      <c r="G25" s="5">
        <v>4.5</v>
      </c>
      <c r="H25" s="18"/>
      <c r="I25" s="5">
        <f t="shared" si="0"/>
        <v>5.8</v>
      </c>
      <c r="J25" s="11"/>
      <c r="K25" s="10"/>
      <c r="L25" s="11"/>
      <c r="M25" s="18"/>
      <c r="N25" s="18"/>
      <c r="O25" s="18"/>
      <c r="P25" s="18"/>
      <c r="Q25" s="18"/>
      <c r="R25" s="18"/>
      <c r="S25" s="18"/>
      <c r="T25" s="5"/>
    </row>
    <row r="26" spans="1:20" ht="24.95" customHeight="1">
      <c r="A26" s="1" t="s">
        <v>97</v>
      </c>
      <c r="B26" s="1" t="s">
        <v>98</v>
      </c>
      <c r="C26" s="1">
        <v>2010</v>
      </c>
      <c r="D26" s="1" t="s">
        <v>26</v>
      </c>
      <c r="E26" s="1" t="s">
        <v>52</v>
      </c>
      <c r="F26" s="5">
        <v>1.9</v>
      </c>
      <c r="G26" s="5">
        <v>5.85</v>
      </c>
      <c r="H26" s="18"/>
      <c r="I26" s="5">
        <f t="shared" si="0"/>
        <v>7.75</v>
      </c>
      <c r="J26" s="11">
        <f>SUM(I26:I27)</f>
        <v>13.7</v>
      </c>
      <c r="K26" s="10">
        <v>12</v>
      </c>
      <c r="L26" s="11"/>
      <c r="M26" s="18"/>
      <c r="N26" s="18"/>
      <c r="O26" s="18"/>
      <c r="P26" s="18"/>
      <c r="Q26" s="18"/>
      <c r="R26" s="18"/>
      <c r="S26" s="18"/>
      <c r="T26" s="5"/>
    </row>
    <row r="27" spans="1:20" ht="24.95" customHeight="1">
      <c r="E27" s="1" t="s">
        <v>53</v>
      </c>
      <c r="F27" s="5">
        <v>1.8</v>
      </c>
      <c r="G27" s="5">
        <v>4.1500000000000004</v>
      </c>
      <c r="H27" s="18"/>
      <c r="I27" s="5">
        <f t="shared" si="0"/>
        <v>5.95</v>
      </c>
      <c r="J27" s="11"/>
      <c r="K27" s="10"/>
      <c r="L27" s="11"/>
      <c r="M27" s="18"/>
      <c r="N27" s="18"/>
      <c r="O27" s="18"/>
      <c r="P27" s="18"/>
      <c r="Q27" s="18"/>
      <c r="R27" s="18"/>
      <c r="S27" s="18"/>
      <c r="T27" s="5"/>
    </row>
    <row r="28" spans="1:20" ht="24.95" customHeight="1">
      <c r="A28" s="1" t="s">
        <v>99</v>
      </c>
      <c r="B28" s="1" t="s">
        <v>23</v>
      </c>
      <c r="C28" s="1">
        <v>2010</v>
      </c>
      <c r="D28" s="1" t="s">
        <v>74</v>
      </c>
      <c r="E28" s="1" t="s">
        <v>52</v>
      </c>
      <c r="F28" s="5">
        <v>1.3</v>
      </c>
      <c r="G28" s="5">
        <v>5.75</v>
      </c>
      <c r="H28" s="18"/>
      <c r="I28" s="5">
        <f t="shared" si="0"/>
        <v>7.05</v>
      </c>
      <c r="J28" s="11">
        <f>SUM(I28:I29)</f>
        <v>13.649999999999999</v>
      </c>
      <c r="K28" s="10">
        <v>13</v>
      </c>
      <c r="L28" s="11"/>
      <c r="M28" s="18"/>
      <c r="N28" s="18"/>
      <c r="O28" s="18"/>
      <c r="P28" s="19"/>
      <c r="Q28" s="19"/>
      <c r="R28" s="19"/>
      <c r="S28" s="19"/>
      <c r="T28" s="5"/>
    </row>
    <row r="29" spans="1:20" ht="24.95" customHeight="1">
      <c r="E29" s="1" t="s">
        <v>73</v>
      </c>
      <c r="F29" s="5">
        <v>1.3</v>
      </c>
      <c r="G29" s="5">
        <v>5.3</v>
      </c>
      <c r="H29" s="18"/>
      <c r="I29" s="5">
        <f t="shared" si="0"/>
        <v>6.6</v>
      </c>
      <c r="J29" s="11"/>
      <c r="K29" s="10"/>
      <c r="L29" s="11"/>
      <c r="M29" s="18"/>
      <c r="N29" s="18"/>
      <c r="O29" s="18"/>
      <c r="P29" s="18"/>
      <c r="Q29" s="18"/>
      <c r="R29" s="18"/>
      <c r="S29" s="18"/>
      <c r="T29" s="5"/>
    </row>
    <row r="30" spans="1:20" ht="24.95" customHeight="1">
      <c r="A30" s="1" t="s">
        <v>83</v>
      </c>
      <c r="B30" s="1" t="s">
        <v>84</v>
      </c>
      <c r="C30" s="1">
        <v>2010</v>
      </c>
      <c r="D30" s="13" t="s">
        <v>89</v>
      </c>
      <c r="E30" s="1" t="s">
        <v>52</v>
      </c>
      <c r="F30" s="5">
        <v>1.3</v>
      </c>
      <c r="G30" s="5">
        <v>4.8499999999999996</v>
      </c>
      <c r="H30" s="19"/>
      <c r="I30" s="5">
        <f t="shared" si="0"/>
        <v>6.1499999999999995</v>
      </c>
      <c r="J30" s="11">
        <f>SUM(I30:I31)</f>
        <v>13.1</v>
      </c>
      <c r="K30" s="10">
        <v>14</v>
      </c>
      <c r="L30" s="11"/>
      <c r="M30" s="19"/>
      <c r="N30" s="19"/>
      <c r="O30" s="19"/>
      <c r="P30" s="19"/>
      <c r="Q30" s="19"/>
      <c r="R30" s="19"/>
      <c r="S30" s="19"/>
      <c r="T30" s="5"/>
    </row>
    <row r="31" spans="1:20" ht="24.95" customHeight="1">
      <c r="E31" s="1" t="s">
        <v>53</v>
      </c>
      <c r="F31" s="5">
        <v>1.3</v>
      </c>
      <c r="G31" s="5">
        <v>5.65</v>
      </c>
      <c r="H31" s="19"/>
      <c r="I31" s="5">
        <f t="shared" si="0"/>
        <v>6.95</v>
      </c>
      <c r="J31" s="11"/>
      <c r="K31" s="10"/>
      <c r="L31" s="11"/>
      <c r="M31" s="19"/>
      <c r="N31" s="19"/>
      <c r="O31" s="19"/>
      <c r="P31" s="19"/>
      <c r="Q31" s="19"/>
      <c r="R31" s="19"/>
      <c r="S31" s="19"/>
      <c r="T31" s="5"/>
    </row>
    <row r="32" spans="1:20" ht="24.95" customHeight="1">
      <c r="A32" s="1" t="s">
        <v>87</v>
      </c>
      <c r="B32" s="1" t="s">
        <v>88</v>
      </c>
      <c r="C32" s="1">
        <v>2010</v>
      </c>
      <c r="D32" s="1" t="s">
        <v>89</v>
      </c>
      <c r="E32" s="1" t="s">
        <v>52</v>
      </c>
      <c r="F32" s="5">
        <v>1.3</v>
      </c>
      <c r="G32" s="5">
        <v>5.75</v>
      </c>
      <c r="I32" s="5">
        <f t="shared" si="0"/>
        <v>7.05</v>
      </c>
      <c r="J32" s="11">
        <f>SUM(I32:I33)</f>
        <v>12.649999999999999</v>
      </c>
      <c r="K32" s="10">
        <v>15</v>
      </c>
      <c r="L32" s="11"/>
      <c r="T32" s="5"/>
    </row>
    <row r="33" spans="1:20" ht="24.95" customHeight="1">
      <c r="E33" s="1" t="s">
        <v>53</v>
      </c>
      <c r="F33" s="5">
        <v>1.1000000000000001</v>
      </c>
      <c r="G33" s="5">
        <v>4.5</v>
      </c>
      <c r="I33" s="5">
        <f t="shared" si="0"/>
        <v>5.6</v>
      </c>
      <c r="J33" s="11"/>
      <c r="K33" s="10"/>
      <c r="L33" s="11"/>
      <c r="T33" s="5"/>
    </row>
    <row r="34" spans="1:20" ht="24.95" customHeight="1">
      <c r="A34" s="1" t="s">
        <v>71</v>
      </c>
      <c r="B34" s="1" t="s">
        <v>72</v>
      </c>
      <c r="C34" s="1">
        <v>2010</v>
      </c>
      <c r="D34" s="1" t="s">
        <v>74</v>
      </c>
      <c r="E34" s="1" t="s">
        <v>52</v>
      </c>
      <c r="F34" s="5">
        <v>1.2</v>
      </c>
      <c r="G34" s="5">
        <v>4.8499999999999996</v>
      </c>
      <c r="H34" s="19"/>
      <c r="I34" s="5">
        <f t="shared" si="0"/>
        <v>6.05</v>
      </c>
      <c r="J34" s="11">
        <f>SUM(I34:I35)</f>
        <v>11.45</v>
      </c>
      <c r="K34" s="10">
        <v>16</v>
      </c>
      <c r="L34" s="11"/>
      <c r="M34" s="19"/>
      <c r="N34" s="19"/>
      <c r="O34" s="19"/>
      <c r="P34" s="19"/>
      <c r="Q34" s="19"/>
      <c r="R34" s="19"/>
      <c r="S34" s="19"/>
      <c r="T34" s="5"/>
    </row>
    <row r="35" spans="1:20" ht="24.95" customHeight="1">
      <c r="E35" s="1" t="s">
        <v>73</v>
      </c>
      <c r="F35" s="5">
        <v>1.1000000000000001</v>
      </c>
      <c r="G35" s="5">
        <v>4.3</v>
      </c>
      <c r="H35" s="19"/>
      <c r="I35" s="5">
        <f t="shared" si="0"/>
        <v>5.4</v>
      </c>
      <c r="J35" s="11"/>
      <c r="K35" s="10"/>
      <c r="L35" s="11"/>
      <c r="M35" s="19"/>
      <c r="N35" s="19"/>
      <c r="O35" s="19"/>
      <c r="P35" s="19"/>
      <c r="Q35" s="19"/>
      <c r="R35" s="19"/>
      <c r="S35" s="19"/>
      <c r="T35" s="5"/>
    </row>
    <row r="36" spans="1:20" ht="24.95" customHeight="1">
      <c r="A36" s="1" t="s">
        <v>90</v>
      </c>
      <c r="B36" s="1" t="s">
        <v>91</v>
      </c>
      <c r="C36" s="1">
        <v>2010</v>
      </c>
      <c r="D36" s="1" t="s">
        <v>74</v>
      </c>
      <c r="E36" s="1" t="s">
        <v>52</v>
      </c>
      <c r="F36" s="5">
        <v>1.3</v>
      </c>
      <c r="G36" s="5">
        <v>4.7</v>
      </c>
      <c r="I36" s="5">
        <f t="shared" si="0"/>
        <v>6</v>
      </c>
      <c r="J36" s="11">
        <f>SUM(I36:I37)</f>
        <v>10.65</v>
      </c>
      <c r="K36" s="10">
        <v>17</v>
      </c>
      <c r="L36" s="11"/>
      <c r="T36" s="5"/>
    </row>
    <row r="37" spans="1:20" ht="24.95" customHeight="1">
      <c r="E37" s="1" t="s">
        <v>92</v>
      </c>
      <c r="F37" s="5">
        <v>1</v>
      </c>
      <c r="G37" s="5">
        <v>3.65</v>
      </c>
      <c r="H37" s="18"/>
      <c r="I37" s="5">
        <f t="shared" si="0"/>
        <v>4.6500000000000004</v>
      </c>
      <c r="J37" s="11"/>
      <c r="K37" s="10"/>
      <c r="L37" s="11"/>
      <c r="M37" s="18"/>
      <c r="N37" s="18"/>
      <c r="O37" s="18"/>
      <c r="P37" s="18"/>
      <c r="Q37" s="18"/>
      <c r="R37" s="18"/>
      <c r="S37" s="18"/>
      <c r="T37" s="5"/>
    </row>
    <row r="38" spans="1:20" ht="24.95" customHeight="1">
      <c r="A38" s="1" t="s">
        <v>85</v>
      </c>
      <c r="B38" s="1" t="s">
        <v>86</v>
      </c>
      <c r="C38" s="1">
        <v>2010</v>
      </c>
      <c r="D38" s="1" t="s">
        <v>26</v>
      </c>
      <c r="E38" s="1" t="s">
        <v>52</v>
      </c>
      <c r="F38" s="5">
        <v>1.9</v>
      </c>
      <c r="G38" s="5">
        <v>5.45</v>
      </c>
      <c r="H38" s="19"/>
      <c r="I38" s="5">
        <f t="shared" si="0"/>
        <v>7.35</v>
      </c>
      <c r="J38" s="11">
        <f>SUM(I38:I39)</f>
        <v>7.35</v>
      </c>
      <c r="K38" s="10"/>
      <c r="L38" s="11"/>
      <c r="M38" s="19"/>
      <c r="N38" s="19"/>
      <c r="O38" s="19"/>
      <c r="P38" s="19"/>
      <c r="Q38" s="19"/>
      <c r="R38" s="19"/>
      <c r="S38" s="19"/>
      <c r="T38" s="5"/>
    </row>
    <row r="39" spans="1:20" ht="24.95" customHeight="1">
      <c r="E39" s="18" t="s">
        <v>245</v>
      </c>
      <c r="F39" s="5">
        <f t="shared" ref="F4:F39" si="1">M39+N39</f>
        <v>0</v>
      </c>
      <c r="G39" s="5">
        <v>0</v>
      </c>
      <c r="H39" s="19"/>
      <c r="I39" s="5">
        <f t="shared" si="0"/>
        <v>0</v>
      </c>
      <c r="J39" s="11"/>
      <c r="K39" s="10"/>
      <c r="L39" s="11"/>
      <c r="M39" s="19"/>
      <c r="N39" s="19"/>
      <c r="O39" s="19"/>
      <c r="P39" s="19"/>
      <c r="Q39" s="19"/>
      <c r="R39" s="19"/>
      <c r="S39" s="19"/>
      <c r="T39" s="5"/>
    </row>
  </sheetData>
  <printOptions gridLines="1"/>
  <pageMargins left="0.70866141732283472" right="0.19685039370078741" top="0.78740157480314965" bottom="0.78740157480314965" header="0.11811023622047245" footer="0.31496062992125984"/>
  <pageSetup paperSize="9" scale="82" fitToHeight="0" orientation="landscape" horizontalDpi="4294967293" verticalDpi="0" r:id="rId1"/>
  <headerFooter>
    <oddHeader xml:space="preserve">&amp;L&amp;"Swis721 Ex BT,Fett"&amp;30LZ&amp;"-,Standard"&amp;11 &amp;"Swis721 Ex BT,Roman"&amp;20WIENER NEUSTADT&amp;"-,Standard"&amp;11
&amp;"Swis721 Ex BT,Roman"&amp;20Rhythmische Gymnastik&amp;C&amp;"Swis721 Ex BT,Roman"&amp;16Wiener Neustadt
&amp;D&amp;R&amp;"Swis721 Ex BT,Fett"&amp;30Corvinuspokal 2019&amp;"-,Standard"&amp;18
</oddHeader>
    <oddFooter>Seite &amp;P von &amp;N</oddFooter>
  </headerFooter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26"/>
  <sheetViews>
    <sheetView showZeros="0" zoomScale="90" zoomScaleNormal="90" workbookViewId="0">
      <pane xSplit="1" ySplit="3" topLeftCell="D4" activePane="bottomRight" state="frozen"/>
      <selection pane="topRight" activeCell="B1" sqref="B1"/>
      <selection pane="bottomLeft" activeCell="A4" sqref="A4"/>
      <selection pane="bottomRight" activeCell="H5" sqref="H5"/>
    </sheetView>
  </sheetViews>
  <sheetFormatPr baseColWidth="10" defaultColWidth="11.42578125" defaultRowHeight="15"/>
  <cols>
    <col min="1" max="2" width="22.85546875" style="1" customWidth="1"/>
    <col min="3" max="3" width="7.42578125" style="1" customWidth="1"/>
    <col min="4" max="4" width="33.85546875" style="1" customWidth="1"/>
    <col min="5" max="9" width="11.42578125" style="1"/>
    <col min="10" max="10" width="11.5703125" style="1" customWidth="1"/>
    <col min="11" max="11" width="11.42578125" style="2"/>
    <col min="12" max="12" width="13.7109375" style="5" customWidth="1"/>
    <col min="13" max="16384" width="11.42578125" style="1"/>
  </cols>
  <sheetData>
    <row r="1" spans="1:20" ht="30">
      <c r="D1" s="8" t="s">
        <v>12</v>
      </c>
    </row>
    <row r="2" spans="1:20" ht="26.25">
      <c r="A2" s="7" t="s">
        <v>15</v>
      </c>
    </row>
    <row r="3" spans="1:20" ht="24.95" customHeight="1">
      <c r="A3" s="9" t="s">
        <v>6</v>
      </c>
      <c r="B3" s="1" t="s">
        <v>244</v>
      </c>
      <c r="C3" s="1" t="s">
        <v>7</v>
      </c>
      <c r="D3" s="1" t="s">
        <v>8</v>
      </c>
      <c r="E3" s="1" t="s">
        <v>0</v>
      </c>
      <c r="F3" s="4" t="s">
        <v>1</v>
      </c>
      <c r="G3" s="4" t="s">
        <v>2</v>
      </c>
      <c r="H3" s="1" t="s">
        <v>3</v>
      </c>
      <c r="I3" s="4" t="s">
        <v>4</v>
      </c>
      <c r="J3" s="6" t="s">
        <v>9</v>
      </c>
      <c r="K3" s="10" t="s">
        <v>5</v>
      </c>
      <c r="L3" s="21" t="s">
        <v>246</v>
      </c>
      <c r="M3" s="18" t="s">
        <v>247</v>
      </c>
      <c r="N3" s="18" t="s">
        <v>248</v>
      </c>
      <c r="O3" s="18" t="s">
        <v>249</v>
      </c>
      <c r="P3" s="18" t="s">
        <v>250</v>
      </c>
      <c r="Q3" s="18" t="s">
        <v>251</v>
      </c>
      <c r="R3" s="18" t="s">
        <v>252</v>
      </c>
      <c r="S3" s="18" t="s">
        <v>253</v>
      </c>
      <c r="T3" s="18" t="s">
        <v>254</v>
      </c>
    </row>
    <row r="4" spans="1:20" ht="24.95" customHeight="1">
      <c r="A4" s="1" t="s">
        <v>189</v>
      </c>
      <c r="B4" s="1" t="s">
        <v>190</v>
      </c>
      <c r="C4" s="1">
        <v>2010</v>
      </c>
      <c r="D4" s="18" t="s">
        <v>66</v>
      </c>
      <c r="E4" s="1" t="s">
        <v>27</v>
      </c>
      <c r="F4" s="5">
        <v>3.3</v>
      </c>
      <c r="G4" s="21">
        <v>6.65</v>
      </c>
      <c r="H4" s="18"/>
      <c r="I4" s="5">
        <f t="shared" ref="I4:I25" si="0">IFERROR(F4+G4-H4,"")</f>
        <v>9.9499999999999993</v>
      </c>
      <c r="J4" s="11">
        <f>SUM(I4:I5)</f>
        <v>21.25</v>
      </c>
      <c r="K4" s="15">
        <v>1</v>
      </c>
      <c r="L4" s="11"/>
      <c r="M4" s="18"/>
      <c r="N4" s="18"/>
      <c r="O4" s="18"/>
      <c r="P4" s="18"/>
      <c r="Q4" s="18"/>
      <c r="R4" s="18"/>
      <c r="S4" s="18"/>
      <c r="T4" s="5"/>
    </row>
    <row r="5" spans="1:20" ht="24.95" customHeight="1">
      <c r="E5" s="1" t="s">
        <v>53</v>
      </c>
      <c r="F5" s="5">
        <v>5.7</v>
      </c>
      <c r="G5" s="5">
        <v>5.6</v>
      </c>
      <c r="H5" s="18"/>
      <c r="I5" s="5">
        <f t="shared" si="0"/>
        <v>11.3</v>
      </c>
      <c r="J5" s="11"/>
      <c r="K5" s="15"/>
      <c r="L5" s="11"/>
      <c r="M5" s="18"/>
      <c r="N5" s="18"/>
      <c r="O5" s="18"/>
      <c r="P5" s="18"/>
      <c r="Q5" s="18"/>
      <c r="R5" s="18"/>
      <c r="S5" s="18"/>
      <c r="T5" s="5"/>
    </row>
    <row r="6" spans="1:20" ht="24.95" customHeight="1">
      <c r="A6" s="1" t="s">
        <v>186</v>
      </c>
      <c r="B6" s="1" t="s">
        <v>187</v>
      </c>
      <c r="C6" s="1">
        <v>2010</v>
      </c>
      <c r="D6" s="1" t="s">
        <v>172</v>
      </c>
      <c r="E6" s="1" t="s">
        <v>27</v>
      </c>
      <c r="F6" s="5">
        <v>3.9</v>
      </c>
      <c r="G6" s="5">
        <v>7</v>
      </c>
      <c r="H6" s="18"/>
      <c r="I6" s="5">
        <f t="shared" si="0"/>
        <v>10.9</v>
      </c>
      <c r="J6" s="11">
        <f>SUM(I6:I7)</f>
        <v>18.8</v>
      </c>
      <c r="K6" s="15">
        <v>2</v>
      </c>
      <c r="L6" s="11"/>
      <c r="M6" s="18"/>
      <c r="N6" s="18"/>
      <c r="O6" s="18"/>
      <c r="P6" s="18"/>
      <c r="Q6" s="18"/>
      <c r="R6" s="18"/>
      <c r="S6" s="18"/>
      <c r="T6" s="5"/>
    </row>
    <row r="7" spans="1:20" ht="24.95" customHeight="1">
      <c r="E7" s="1" t="s">
        <v>92</v>
      </c>
      <c r="F7" s="5">
        <v>3.7</v>
      </c>
      <c r="G7" s="5">
        <v>4.2</v>
      </c>
      <c r="H7" s="18"/>
      <c r="I7" s="5">
        <f t="shared" si="0"/>
        <v>7.9</v>
      </c>
      <c r="J7" s="11"/>
      <c r="K7" s="15"/>
      <c r="L7" s="11"/>
      <c r="M7" s="18"/>
      <c r="N7" s="18"/>
      <c r="O7" s="18"/>
      <c r="P7" s="18"/>
      <c r="Q7" s="18"/>
      <c r="R7" s="18"/>
      <c r="S7" s="18"/>
      <c r="T7" s="5"/>
    </row>
    <row r="8" spans="1:20" ht="24.95" customHeight="1">
      <c r="A8" s="1" t="s">
        <v>175</v>
      </c>
      <c r="B8" s="1" t="s">
        <v>176</v>
      </c>
      <c r="C8" s="1">
        <v>2009</v>
      </c>
      <c r="D8" s="1" t="s">
        <v>26</v>
      </c>
      <c r="E8" s="1" t="s">
        <v>27</v>
      </c>
      <c r="F8" s="5">
        <v>3.6</v>
      </c>
      <c r="G8" s="5">
        <v>5.5</v>
      </c>
      <c r="H8" s="3"/>
      <c r="I8" s="5">
        <f t="shared" si="0"/>
        <v>9.1</v>
      </c>
      <c r="J8" s="11">
        <f>SUM(I8:I9)</f>
        <v>15.85</v>
      </c>
      <c r="K8" s="15">
        <v>3</v>
      </c>
      <c r="L8" s="11"/>
      <c r="M8" s="3"/>
      <c r="N8" s="3"/>
      <c r="O8" s="3"/>
      <c r="P8" s="3"/>
      <c r="Q8" s="3"/>
      <c r="R8" s="3"/>
      <c r="S8" s="3"/>
      <c r="T8" s="5"/>
    </row>
    <row r="9" spans="1:20" ht="24.95" customHeight="1">
      <c r="E9" s="1" t="s">
        <v>53</v>
      </c>
      <c r="F9" s="5">
        <v>3.2</v>
      </c>
      <c r="G9" s="5">
        <v>3.55</v>
      </c>
      <c r="H9" s="3"/>
      <c r="I9" s="5">
        <f t="shared" si="0"/>
        <v>6.75</v>
      </c>
      <c r="J9" s="11"/>
      <c r="K9" s="15"/>
      <c r="L9" s="11"/>
      <c r="M9" s="3"/>
      <c r="N9" s="3"/>
      <c r="O9" s="3"/>
      <c r="P9" s="3"/>
      <c r="Q9" s="3"/>
      <c r="R9" s="3"/>
      <c r="S9" s="3"/>
      <c r="T9" s="5"/>
    </row>
    <row r="10" spans="1:20" ht="24.95" customHeight="1">
      <c r="A10" s="1" t="s">
        <v>173</v>
      </c>
      <c r="B10" s="1" t="s">
        <v>174</v>
      </c>
      <c r="C10" s="1">
        <v>2009</v>
      </c>
      <c r="D10" s="13" t="s">
        <v>39</v>
      </c>
      <c r="E10" s="1" t="s">
        <v>27</v>
      </c>
      <c r="F10" s="5">
        <v>2.8</v>
      </c>
      <c r="G10" s="5">
        <v>5.5</v>
      </c>
      <c r="H10" s="3"/>
      <c r="I10" s="5">
        <f t="shared" si="0"/>
        <v>8.3000000000000007</v>
      </c>
      <c r="J10" s="11">
        <f>SUM(I10:I11)</f>
        <v>15.65</v>
      </c>
      <c r="K10" s="15">
        <v>4</v>
      </c>
      <c r="L10" s="11"/>
      <c r="M10" s="3"/>
      <c r="N10" s="3"/>
      <c r="O10" s="3"/>
      <c r="P10" s="3"/>
      <c r="Q10" s="3"/>
      <c r="R10" s="3"/>
      <c r="S10" s="3"/>
      <c r="T10" s="5"/>
    </row>
    <row r="11" spans="1:20" ht="24.95" customHeight="1">
      <c r="E11" s="1" t="s">
        <v>53</v>
      </c>
      <c r="F11" s="5">
        <v>3</v>
      </c>
      <c r="G11" s="5">
        <v>4.3499999999999996</v>
      </c>
      <c r="H11" s="3"/>
      <c r="I11" s="5">
        <f t="shared" si="0"/>
        <v>7.35</v>
      </c>
      <c r="J11" s="11"/>
      <c r="K11" s="15"/>
      <c r="L11" s="11"/>
      <c r="M11" s="3"/>
      <c r="N11" s="3"/>
      <c r="O11" s="3"/>
      <c r="P11" s="3"/>
      <c r="Q11" s="3"/>
      <c r="R11" s="3"/>
      <c r="S11" s="3"/>
      <c r="T11" s="5"/>
    </row>
    <row r="12" spans="1:20" ht="24.95" customHeight="1">
      <c r="A12" s="1" t="s">
        <v>184</v>
      </c>
      <c r="B12" s="1" t="s">
        <v>185</v>
      </c>
      <c r="C12" s="1">
        <v>2009</v>
      </c>
      <c r="D12" s="18" t="s">
        <v>30</v>
      </c>
      <c r="E12" s="1" t="s">
        <v>27</v>
      </c>
      <c r="F12" s="5">
        <v>2.2000000000000002</v>
      </c>
      <c r="G12" s="5">
        <v>5.9</v>
      </c>
      <c r="H12" s="3"/>
      <c r="I12" s="5">
        <f t="shared" si="0"/>
        <v>8.1000000000000014</v>
      </c>
      <c r="J12" s="11">
        <f>SUM(I12:I13)</f>
        <v>14.650000000000002</v>
      </c>
      <c r="K12" s="15">
        <v>5</v>
      </c>
      <c r="L12" s="11"/>
      <c r="M12" s="3"/>
      <c r="N12" s="3"/>
      <c r="O12" s="3"/>
      <c r="P12" s="3"/>
      <c r="Q12" s="3"/>
      <c r="R12" s="3"/>
      <c r="S12" s="3"/>
      <c r="T12" s="5"/>
    </row>
    <row r="13" spans="1:20" ht="24.95" customHeight="1">
      <c r="E13" s="1" t="s">
        <v>92</v>
      </c>
      <c r="F13" s="5">
        <v>1.9</v>
      </c>
      <c r="G13" s="5">
        <v>4.6500000000000004</v>
      </c>
      <c r="H13" s="3"/>
      <c r="I13" s="5">
        <f t="shared" si="0"/>
        <v>6.5500000000000007</v>
      </c>
      <c r="J13" s="11"/>
      <c r="K13" s="15"/>
      <c r="L13" s="11"/>
      <c r="M13" s="3"/>
      <c r="N13" s="3"/>
      <c r="O13" s="3"/>
      <c r="P13" s="3"/>
      <c r="Q13" s="3"/>
      <c r="R13" s="3"/>
      <c r="S13" s="3"/>
      <c r="T13" s="5"/>
    </row>
    <row r="14" spans="1:20" ht="24.95" customHeight="1">
      <c r="A14" s="1" t="s">
        <v>179</v>
      </c>
      <c r="B14" s="1" t="s">
        <v>110</v>
      </c>
      <c r="C14" s="1">
        <v>2009</v>
      </c>
      <c r="D14" s="13" t="s">
        <v>39</v>
      </c>
      <c r="E14" s="1" t="s">
        <v>27</v>
      </c>
      <c r="F14" s="5">
        <v>2.6</v>
      </c>
      <c r="G14" s="5">
        <v>5.8</v>
      </c>
      <c r="H14" s="3"/>
      <c r="I14" s="5">
        <f t="shared" si="0"/>
        <v>8.4</v>
      </c>
      <c r="J14" s="11">
        <f>SUM(I14:I15)</f>
        <v>14.5</v>
      </c>
      <c r="K14" s="15">
        <v>6</v>
      </c>
      <c r="L14" s="11"/>
      <c r="M14" s="3"/>
      <c r="N14" s="3"/>
      <c r="O14" s="3"/>
      <c r="P14" s="3"/>
      <c r="Q14" s="3"/>
      <c r="R14" s="3"/>
      <c r="S14" s="3"/>
      <c r="T14" s="5"/>
    </row>
    <row r="15" spans="1:20" ht="24.95" customHeight="1">
      <c r="D15" s="18"/>
      <c r="E15" s="1" t="s">
        <v>53</v>
      </c>
      <c r="F15" s="5">
        <v>2.2999999999999998</v>
      </c>
      <c r="G15" s="5">
        <v>3.8</v>
      </c>
      <c r="H15" s="3"/>
      <c r="I15" s="5">
        <f t="shared" si="0"/>
        <v>6.1</v>
      </c>
      <c r="J15" s="11"/>
      <c r="K15" s="15"/>
      <c r="L15" s="11"/>
      <c r="M15" s="3"/>
      <c r="N15" s="3"/>
      <c r="O15" s="3"/>
      <c r="P15" s="3"/>
      <c r="Q15" s="3"/>
      <c r="R15" s="3"/>
      <c r="S15" s="3"/>
      <c r="T15" s="5"/>
    </row>
    <row r="16" spans="1:20" ht="24.95" customHeight="1">
      <c r="A16" s="1" t="s">
        <v>177</v>
      </c>
      <c r="B16" s="1" t="s">
        <v>178</v>
      </c>
      <c r="C16" s="1">
        <v>2009</v>
      </c>
      <c r="D16" s="1" t="s">
        <v>30</v>
      </c>
      <c r="E16" s="1" t="s">
        <v>27</v>
      </c>
      <c r="F16" s="5">
        <v>3</v>
      </c>
      <c r="G16" s="5">
        <v>5.9</v>
      </c>
      <c r="H16" s="3"/>
      <c r="I16" s="5">
        <f t="shared" si="0"/>
        <v>8.9</v>
      </c>
      <c r="J16" s="11">
        <f>SUM(I16:I17)</f>
        <v>13.9</v>
      </c>
      <c r="K16" s="15">
        <v>7</v>
      </c>
      <c r="L16" s="11"/>
      <c r="M16" s="3"/>
      <c r="N16" s="3"/>
      <c r="O16" s="3"/>
      <c r="P16" s="3"/>
      <c r="Q16" s="3"/>
      <c r="R16" s="3"/>
      <c r="S16" s="3"/>
      <c r="T16" s="5"/>
    </row>
    <row r="17" spans="1:20" ht="24.95" customHeight="1">
      <c r="E17" s="1" t="s">
        <v>92</v>
      </c>
      <c r="F17" s="5">
        <v>1.5</v>
      </c>
      <c r="G17" s="5">
        <v>3.5</v>
      </c>
      <c r="H17" s="3"/>
      <c r="I17" s="5">
        <f t="shared" si="0"/>
        <v>5</v>
      </c>
      <c r="J17" s="11"/>
      <c r="K17" s="15"/>
      <c r="L17" s="11"/>
      <c r="M17" s="3"/>
      <c r="N17" s="3"/>
      <c r="O17" s="3"/>
      <c r="P17" s="3"/>
      <c r="Q17" s="3"/>
      <c r="R17" s="3"/>
      <c r="S17" s="3"/>
      <c r="T17" s="5"/>
    </row>
    <row r="18" spans="1:20" ht="24.95" customHeight="1">
      <c r="A18" s="1" t="s">
        <v>180</v>
      </c>
      <c r="B18" s="1" t="s">
        <v>181</v>
      </c>
      <c r="C18" s="1">
        <v>2009</v>
      </c>
      <c r="D18" s="13" t="s">
        <v>74</v>
      </c>
      <c r="E18" s="1" t="s">
        <v>27</v>
      </c>
      <c r="F18" s="5">
        <v>3.1</v>
      </c>
      <c r="G18" s="5">
        <v>5.6</v>
      </c>
      <c r="H18" s="19"/>
      <c r="I18" s="5">
        <f t="shared" si="0"/>
        <v>8.6999999999999993</v>
      </c>
      <c r="J18" s="11">
        <f>SUM(I18:I19)</f>
        <v>13.35</v>
      </c>
      <c r="K18" s="15">
        <v>8</v>
      </c>
      <c r="L18" s="11"/>
      <c r="M18" s="19"/>
      <c r="N18" s="19"/>
      <c r="O18" s="19"/>
      <c r="P18" s="19"/>
      <c r="Q18" s="19"/>
      <c r="R18" s="19"/>
      <c r="S18" s="19"/>
      <c r="T18" s="5"/>
    </row>
    <row r="19" spans="1:20" ht="24.95" customHeight="1">
      <c r="E19" s="1" t="s">
        <v>92</v>
      </c>
      <c r="F19" s="5">
        <v>2.4</v>
      </c>
      <c r="G19" s="5">
        <v>2.25</v>
      </c>
      <c r="H19" s="19"/>
      <c r="I19" s="5">
        <f t="shared" si="0"/>
        <v>4.6500000000000004</v>
      </c>
      <c r="J19" s="11"/>
      <c r="K19" s="15"/>
      <c r="L19" s="11"/>
      <c r="M19" s="19"/>
      <c r="N19" s="19"/>
      <c r="O19" s="19"/>
      <c r="P19" s="19"/>
      <c r="Q19" s="19"/>
      <c r="R19" s="19"/>
      <c r="S19" s="19"/>
      <c r="T19" s="5"/>
    </row>
    <row r="20" spans="1:20" ht="24.95" customHeight="1">
      <c r="A20" s="1" t="s">
        <v>182</v>
      </c>
      <c r="B20" s="1" t="s">
        <v>183</v>
      </c>
      <c r="C20" s="1">
        <v>2009</v>
      </c>
      <c r="D20" s="13" t="s">
        <v>39</v>
      </c>
      <c r="E20" s="1" t="s">
        <v>27</v>
      </c>
      <c r="F20" s="5">
        <v>2.4</v>
      </c>
      <c r="G20" s="5">
        <v>5.25</v>
      </c>
      <c r="H20" s="19"/>
      <c r="I20" s="5">
        <f t="shared" si="0"/>
        <v>7.65</v>
      </c>
      <c r="J20" s="11">
        <f>SUM(I20:I21)</f>
        <v>12.45</v>
      </c>
      <c r="K20" s="15">
        <v>9</v>
      </c>
      <c r="L20" s="11"/>
      <c r="M20" s="19"/>
      <c r="N20" s="19"/>
      <c r="O20" s="19"/>
      <c r="P20" s="19"/>
      <c r="Q20" s="19"/>
      <c r="R20" s="19"/>
      <c r="S20" s="19"/>
      <c r="T20" s="5"/>
    </row>
    <row r="21" spans="1:20" ht="24.95" customHeight="1">
      <c r="D21" s="13"/>
      <c r="E21" s="1" t="s">
        <v>53</v>
      </c>
      <c r="F21" s="5">
        <v>2</v>
      </c>
      <c r="G21" s="5">
        <v>2.8</v>
      </c>
      <c r="H21" s="19"/>
      <c r="I21" s="5">
        <f t="shared" si="0"/>
        <v>4.8</v>
      </c>
      <c r="J21" s="11"/>
      <c r="K21" s="15"/>
      <c r="L21" s="11"/>
      <c r="M21" s="19"/>
      <c r="N21" s="19"/>
      <c r="O21" s="19"/>
      <c r="P21" s="19"/>
      <c r="Q21" s="19"/>
      <c r="R21" s="19"/>
      <c r="S21" s="19"/>
      <c r="T21" s="5"/>
    </row>
    <row r="22" spans="1:20" ht="24.95" customHeight="1">
      <c r="A22" s="1" t="s">
        <v>188</v>
      </c>
      <c r="B22" s="1" t="s">
        <v>111</v>
      </c>
      <c r="C22" s="1">
        <v>2009</v>
      </c>
      <c r="D22" s="1" t="s">
        <v>121</v>
      </c>
      <c r="E22" s="1" t="s">
        <v>27</v>
      </c>
      <c r="F22" s="5">
        <v>2.6</v>
      </c>
      <c r="G22" s="5">
        <v>4.55</v>
      </c>
      <c r="I22" s="5">
        <f t="shared" si="0"/>
        <v>7.15</v>
      </c>
      <c r="J22" s="11">
        <f>SUM(I22:I23)</f>
        <v>11.75</v>
      </c>
      <c r="K22" s="15">
        <v>10</v>
      </c>
      <c r="L22" s="11"/>
      <c r="T22" s="5"/>
    </row>
    <row r="23" spans="1:20" ht="24.95" customHeight="1">
      <c r="E23" s="1" t="s">
        <v>92</v>
      </c>
      <c r="F23" s="5">
        <v>2.1</v>
      </c>
      <c r="G23" s="5">
        <v>2.5</v>
      </c>
      <c r="I23" s="5">
        <f t="shared" si="0"/>
        <v>4.5999999999999996</v>
      </c>
      <c r="J23" s="11"/>
      <c r="K23" s="15"/>
      <c r="L23" s="11"/>
      <c r="T23" s="5"/>
    </row>
    <row r="24" spans="1:20" ht="24.95" customHeight="1">
      <c r="A24" s="1" t="s">
        <v>191</v>
      </c>
      <c r="B24" s="1" t="s">
        <v>192</v>
      </c>
      <c r="C24" s="1">
        <v>2009</v>
      </c>
      <c r="D24" s="13" t="s">
        <v>74</v>
      </c>
      <c r="E24" s="1" t="s">
        <v>27</v>
      </c>
      <c r="F24" s="5">
        <v>2.2000000000000002</v>
      </c>
      <c r="G24" s="5">
        <v>3.95</v>
      </c>
      <c r="I24" s="5">
        <f t="shared" si="0"/>
        <v>6.15</v>
      </c>
      <c r="J24" s="11">
        <f>SUM(I24:I25)</f>
        <v>11.4</v>
      </c>
      <c r="K24" s="15">
        <v>11</v>
      </c>
      <c r="L24" s="11"/>
      <c r="T24" s="5"/>
    </row>
    <row r="25" spans="1:20" ht="24.95" customHeight="1">
      <c r="E25" s="1" t="s">
        <v>53</v>
      </c>
      <c r="F25" s="5">
        <v>2.4</v>
      </c>
      <c r="G25" s="5">
        <v>2.85</v>
      </c>
      <c r="I25" s="5">
        <f t="shared" si="0"/>
        <v>5.25</v>
      </c>
      <c r="J25" s="11"/>
      <c r="K25" s="15"/>
      <c r="L25" s="11"/>
      <c r="T25" s="5"/>
    </row>
    <row r="26" spans="1:20" ht="24.95" customHeight="1"/>
  </sheetData>
  <printOptions gridLines="1"/>
  <pageMargins left="0.70866141732283472" right="0.19685039370078741" top="0.78740157480314965" bottom="0.78740157480314965" header="0.11811023622047245" footer="0.31496062992125984"/>
  <pageSetup paperSize="9" scale="82" fitToHeight="0" orientation="landscape" horizontalDpi="4294967293" verticalDpi="0" r:id="rId1"/>
  <headerFooter>
    <oddHeader xml:space="preserve">&amp;L&amp;"Swis721 Ex BT,Fett"&amp;30LZ&amp;"-,Standard"&amp;11 &amp;"Swis721 Ex BT,Roman"&amp;20WIENER NEUSTADT&amp;"-,Standard"&amp;11
&amp;"Swis721 Ex BT,Roman"&amp;20Rhythmische Gymnastik&amp;C&amp;"Swis721 Ex BT,Roman"&amp;16Wiener Neustadt
&amp;D&amp;R&amp;"Swis721 Ex BT,Fett"&amp;30Corvinuspokal 2019&amp;"-,Standard"&amp;18
</oddHeader>
    <oddFooter>Seite &amp;P von &amp;N</oddFooter>
  </headerFooter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17"/>
  <sheetViews>
    <sheetView showZeros="0" zoomScale="90" zoomScaleNormal="90" workbookViewId="0">
      <pane xSplit="1" ySplit="3" topLeftCell="D4" activePane="bottomRight" state="frozen"/>
      <selection pane="topRight" activeCell="B1" sqref="B1"/>
      <selection pane="bottomLeft" activeCell="A4" sqref="A4"/>
      <selection pane="bottomRight" activeCell="M20" sqref="M20"/>
    </sheetView>
  </sheetViews>
  <sheetFormatPr baseColWidth="10" defaultColWidth="11.42578125" defaultRowHeight="15"/>
  <cols>
    <col min="1" max="2" width="22.85546875" style="18" customWidth="1"/>
    <col min="3" max="3" width="7.42578125" style="18" customWidth="1"/>
    <col min="4" max="4" width="33.85546875" style="18" customWidth="1"/>
    <col min="5" max="5" width="11.42578125" style="18"/>
    <col min="6" max="7" width="11.42578125" style="17"/>
    <col min="8" max="9" width="11.42578125" style="18"/>
    <col min="10" max="10" width="11.5703125" style="18" customWidth="1"/>
    <col min="11" max="11" width="11.42578125" style="14"/>
    <col min="12" max="12" width="13.7109375" style="21" customWidth="1"/>
    <col min="13" max="16384" width="11.42578125" style="18"/>
  </cols>
  <sheetData>
    <row r="1" spans="1:20" ht="30">
      <c r="D1" s="24" t="s">
        <v>12</v>
      </c>
    </row>
    <row r="2" spans="1:20" ht="26.25">
      <c r="A2" s="23" t="s">
        <v>16</v>
      </c>
    </row>
    <row r="3" spans="1:20" ht="24.95" customHeight="1">
      <c r="A3" s="25" t="s">
        <v>6</v>
      </c>
      <c r="B3" s="18" t="s">
        <v>244</v>
      </c>
      <c r="C3" s="18" t="s">
        <v>7</v>
      </c>
      <c r="D3" s="18" t="s">
        <v>8</v>
      </c>
      <c r="E3" s="18" t="s">
        <v>0</v>
      </c>
      <c r="F3" s="16" t="s">
        <v>1</v>
      </c>
      <c r="G3" s="16" t="s">
        <v>2</v>
      </c>
      <c r="H3" s="18" t="s">
        <v>3</v>
      </c>
      <c r="I3" s="20" t="s">
        <v>4</v>
      </c>
      <c r="J3" s="22" t="s">
        <v>9</v>
      </c>
      <c r="K3" s="15" t="s">
        <v>5</v>
      </c>
    </row>
    <row r="4" spans="1:20" ht="24.95" customHeight="1">
      <c r="A4" s="18" t="s">
        <v>196</v>
      </c>
      <c r="B4" s="18" t="s">
        <v>197</v>
      </c>
      <c r="C4" s="18">
        <v>2009</v>
      </c>
      <c r="D4" s="18" t="s">
        <v>66</v>
      </c>
      <c r="E4" s="18" t="s">
        <v>52</v>
      </c>
      <c r="F4" s="28">
        <v>3.8</v>
      </c>
      <c r="G4" s="28">
        <v>6.2</v>
      </c>
      <c r="H4" s="19"/>
      <c r="I4" s="21">
        <f t="shared" ref="I4:I17" si="0">IFERROR(F4+G4-H4,"")</f>
        <v>10</v>
      </c>
      <c r="J4" s="27">
        <f>SUM(I4:I5)</f>
        <v>17.55</v>
      </c>
      <c r="K4" s="15">
        <v>1</v>
      </c>
      <c r="L4" s="27"/>
      <c r="M4" s="19"/>
      <c r="N4" s="19"/>
      <c r="O4" s="19"/>
      <c r="P4" s="19"/>
      <c r="Q4" s="19"/>
      <c r="R4" s="19"/>
      <c r="S4" s="19"/>
      <c r="T4" s="21"/>
    </row>
    <row r="5" spans="1:20" ht="24.95" customHeight="1">
      <c r="E5" s="18" t="s">
        <v>53</v>
      </c>
      <c r="F5" s="28">
        <v>3.4</v>
      </c>
      <c r="G5" s="28">
        <v>4.1500000000000004</v>
      </c>
      <c r="H5" s="19"/>
      <c r="I5" s="21">
        <f t="shared" si="0"/>
        <v>7.5500000000000007</v>
      </c>
      <c r="J5" s="27"/>
      <c r="K5" s="15"/>
      <c r="L5" s="27"/>
      <c r="M5" s="19"/>
      <c r="N5" s="19"/>
      <c r="O5" s="19"/>
      <c r="P5" s="19"/>
      <c r="Q5" s="19"/>
      <c r="R5" s="19"/>
      <c r="S5" s="19"/>
      <c r="T5" s="21"/>
    </row>
    <row r="6" spans="1:20" ht="24.95" customHeight="1">
      <c r="A6" s="18" t="s">
        <v>201</v>
      </c>
      <c r="B6" s="18" t="s">
        <v>202</v>
      </c>
      <c r="C6" s="18">
        <v>2008</v>
      </c>
      <c r="D6" s="18" t="s">
        <v>120</v>
      </c>
      <c r="E6" s="18" t="s">
        <v>52</v>
      </c>
      <c r="F6" s="28">
        <v>3.9</v>
      </c>
      <c r="G6" s="28">
        <v>5.25</v>
      </c>
      <c r="H6" s="19"/>
      <c r="I6" s="21">
        <f t="shared" si="0"/>
        <v>9.15</v>
      </c>
      <c r="J6" s="27">
        <f>SUM(I6:I7)</f>
        <v>17.149999999999999</v>
      </c>
      <c r="K6" s="15">
        <v>2</v>
      </c>
      <c r="L6" s="27"/>
      <c r="M6" s="19"/>
      <c r="N6" s="19"/>
      <c r="O6" s="19"/>
      <c r="P6" s="19"/>
      <c r="Q6" s="19"/>
      <c r="R6" s="19"/>
      <c r="S6" s="19"/>
      <c r="T6" s="21"/>
    </row>
    <row r="7" spans="1:20" ht="24.95" customHeight="1">
      <c r="E7" s="18" t="s">
        <v>73</v>
      </c>
      <c r="F7" s="28">
        <v>4.8</v>
      </c>
      <c r="G7" s="28">
        <v>3.2</v>
      </c>
      <c r="H7" s="19"/>
      <c r="I7" s="21">
        <f t="shared" si="0"/>
        <v>8</v>
      </c>
      <c r="J7" s="27"/>
      <c r="K7" s="15"/>
      <c r="L7" s="27"/>
      <c r="M7" s="19"/>
      <c r="N7" s="19"/>
      <c r="O7" s="19"/>
      <c r="P7" s="19"/>
      <c r="Q7" s="19"/>
      <c r="R7" s="19"/>
      <c r="S7" s="19"/>
      <c r="T7" s="21"/>
    </row>
    <row r="8" spans="1:20" ht="24.95" customHeight="1">
      <c r="A8" s="18" t="s">
        <v>198</v>
      </c>
      <c r="B8" s="18" t="s">
        <v>199</v>
      </c>
      <c r="C8" s="18">
        <v>2008</v>
      </c>
      <c r="D8" s="18" t="s">
        <v>47</v>
      </c>
      <c r="E8" s="18" t="s">
        <v>52</v>
      </c>
      <c r="F8" s="28">
        <v>3.5</v>
      </c>
      <c r="G8" s="28">
        <v>3.3</v>
      </c>
      <c r="H8" s="19"/>
      <c r="I8" s="21">
        <f t="shared" si="0"/>
        <v>6.8</v>
      </c>
      <c r="J8" s="27">
        <f>SUM(I8:I9)</f>
        <v>12.85</v>
      </c>
      <c r="K8" s="15">
        <v>3</v>
      </c>
      <c r="L8" s="27"/>
      <c r="M8" s="19"/>
      <c r="N8" s="19"/>
      <c r="O8" s="19"/>
      <c r="P8" s="19"/>
      <c r="Q8" s="19"/>
      <c r="R8" s="19"/>
      <c r="S8" s="19"/>
      <c r="T8" s="21"/>
    </row>
    <row r="9" spans="1:20" ht="24.95" customHeight="1">
      <c r="E9" s="18" t="s">
        <v>53</v>
      </c>
      <c r="F9" s="28">
        <v>2.8</v>
      </c>
      <c r="G9" s="28">
        <v>3.25</v>
      </c>
      <c r="H9" s="19"/>
      <c r="I9" s="21">
        <f t="shared" si="0"/>
        <v>6.05</v>
      </c>
      <c r="J9" s="27"/>
      <c r="K9" s="15"/>
      <c r="L9" s="27"/>
      <c r="M9" s="19"/>
      <c r="N9" s="19"/>
      <c r="O9" s="19"/>
      <c r="P9" s="19"/>
      <c r="Q9" s="19"/>
      <c r="R9" s="19"/>
      <c r="S9" s="19"/>
      <c r="T9" s="21"/>
    </row>
    <row r="10" spans="1:20" ht="24.95" customHeight="1">
      <c r="A10" s="18" t="s">
        <v>200</v>
      </c>
      <c r="B10" s="18" t="s">
        <v>111</v>
      </c>
      <c r="C10" s="18">
        <v>2008</v>
      </c>
      <c r="D10" s="18" t="s">
        <v>26</v>
      </c>
      <c r="E10" s="18" t="s">
        <v>52</v>
      </c>
      <c r="F10" s="28">
        <v>3.9</v>
      </c>
      <c r="G10" s="28">
        <v>4.0999999999999996</v>
      </c>
      <c r="H10" s="19"/>
      <c r="I10" s="21">
        <f t="shared" si="0"/>
        <v>8</v>
      </c>
      <c r="J10" s="27">
        <f>SUM(I10:I11)</f>
        <v>12.100000000000001</v>
      </c>
      <c r="K10" s="15">
        <v>4</v>
      </c>
      <c r="L10" s="27"/>
      <c r="M10" s="19"/>
      <c r="N10" s="19"/>
      <c r="O10" s="19"/>
      <c r="P10" s="19"/>
      <c r="Q10" s="19"/>
      <c r="R10" s="19"/>
      <c r="S10" s="19"/>
      <c r="T10" s="21"/>
    </row>
    <row r="11" spans="1:20" ht="24.95" customHeight="1">
      <c r="E11" s="18" t="s">
        <v>53</v>
      </c>
      <c r="F11" s="28">
        <v>2.6</v>
      </c>
      <c r="G11" s="28">
        <v>2.2999999999999998</v>
      </c>
      <c r="H11" s="19">
        <v>0.8</v>
      </c>
      <c r="I11" s="21">
        <f t="shared" si="0"/>
        <v>4.1000000000000005</v>
      </c>
      <c r="J11" s="27"/>
      <c r="K11" s="15"/>
      <c r="L11" s="27"/>
      <c r="M11" s="19"/>
      <c r="N11" s="19"/>
      <c r="O11" s="19"/>
      <c r="P11" s="19"/>
      <c r="Q11" s="19"/>
      <c r="R11" s="19"/>
      <c r="S11" s="19"/>
      <c r="T11" s="21"/>
    </row>
    <row r="12" spans="1:20" ht="24.95" customHeight="1">
      <c r="A12" s="18" t="s">
        <v>193</v>
      </c>
      <c r="B12" s="18" t="s">
        <v>194</v>
      </c>
      <c r="C12" s="18">
        <v>2008</v>
      </c>
      <c r="D12" s="18" t="s">
        <v>26</v>
      </c>
      <c r="E12" s="18" t="s">
        <v>52</v>
      </c>
      <c r="F12" s="28">
        <v>2.9</v>
      </c>
      <c r="G12" s="28">
        <v>4.3499999999999996</v>
      </c>
      <c r="H12" s="19"/>
      <c r="I12" s="21">
        <f t="shared" si="0"/>
        <v>7.25</v>
      </c>
      <c r="J12" s="27">
        <f>SUM(I12:I13)</f>
        <v>11.1</v>
      </c>
      <c r="K12" s="15">
        <v>5</v>
      </c>
      <c r="L12" s="27"/>
      <c r="M12" s="19"/>
      <c r="N12" s="19"/>
      <c r="O12" s="19"/>
      <c r="P12" s="19"/>
      <c r="Q12" s="19"/>
      <c r="R12" s="19"/>
      <c r="S12" s="19"/>
      <c r="T12" s="21"/>
    </row>
    <row r="13" spans="1:20" ht="24.95" customHeight="1">
      <c r="E13" s="18" t="s">
        <v>92</v>
      </c>
      <c r="F13" s="28">
        <v>1.4</v>
      </c>
      <c r="G13" s="28">
        <v>2.4500000000000002</v>
      </c>
      <c r="H13" s="19"/>
      <c r="I13" s="21">
        <f t="shared" si="0"/>
        <v>3.85</v>
      </c>
      <c r="J13" s="27"/>
      <c r="K13" s="15"/>
      <c r="L13" s="27"/>
      <c r="M13" s="19"/>
      <c r="N13" s="19"/>
      <c r="O13" s="19"/>
      <c r="P13" s="19"/>
      <c r="Q13" s="19"/>
      <c r="R13" s="19"/>
      <c r="S13" s="19"/>
      <c r="T13" s="21"/>
    </row>
    <row r="14" spans="1:20" ht="24.95" customHeight="1">
      <c r="A14" s="18" t="s">
        <v>195</v>
      </c>
      <c r="B14" s="18" t="s">
        <v>140</v>
      </c>
      <c r="C14" s="18">
        <v>2008</v>
      </c>
      <c r="D14" s="18" t="s">
        <v>26</v>
      </c>
      <c r="E14" s="18" t="s">
        <v>52</v>
      </c>
      <c r="F14" s="28">
        <v>2.8</v>
      </c>
      <c r="G14" s="28">
        <v>3.9</v>
      </c>
      <c r="H14" s="19"/>
      <c r="I14" s="21">
        <f t="shared" si="0"/>
        <v>6.6999999999999993</v>
      </c>
      <c r="J14" s="27">
        <f>SUM(I14:I15)</f>
        <v>9.75</v>
      </c>
      <c r="K14" s="15">
        <v>6</v>
      </c>
      <c r="L14" s="27"/>
      <c r="M14" s="19"/>
      <c r="N14" s="19"/>
      <c r="O14" s="19"/>
      <c r="P14" s="19"/>
      <c r="Q14" s="19"/>
      <c r="R14" s="19"/>
      <c r="S14" s="19"/>
      <c r="T14" s="21"/>
    </row>
    <row r="15" spans="1:20" ht="24.95" customHeight="1">
      <c r="E15" s="18" t="s">
        <v>53</v>
      </c>
      <c r="F15" s="28">
        <v>1.1000000000000001</v>
      </c>
      <c r="G15" s="28">
        <v>1.95</v>
      </c>
      <c r="H15" s="19"/>
      <c r="I15" s="21">
        <f t="shared" si="0"/>
        <v>3.05</v>
      </c>
      <c r="J15" s="27"/>
      <c r="K15" s="15"/>
      <c r="L15" s="27"/>
      <c r="M15" s="19"/>
      <c r="N15" s="19"/>
      <c r="O15" s="19"/>
      <c r="P15" s="19"/>
      <c r="Q15" s="19"/>
      <c r="R15" s="19"/>
      <c r="S15" s="19"/>
      <c r="T15" s="21"/>
    </row>
    <row r="16" spans="1:20" ht="24.95" customHeight="1">
      <c r="A16" s="18" t="s">
        <v>203</v>
      </c>
      <c r="B16" s="18" t="s">
        <v>204</v>
      </c>
      <c r="C16" s="18">
        <v>2008</v>
      </c>
      <c r="D16" s="18" t="s">
        <v>26</v>
      </c>
      <c r="E16" s="18" t="s">
        <v>52</v>
      </c>
      <c r="F16" s="28">
        <v>3.4</v>
      </c>
      <c r="G16" s="28">
        <v>3.55</v>
      </c>
      <c r="I16" s="21">
        <f t="shared" si="0"/>
        <v>6.9499999999999993</v>
      </c>
      <c r="J16" s="27">
        <f>SUM(I16:I17)</f>
        <v>9.1499999999999986</v>
      </c>
      <c r="K16" s="15">
        <v>7</v>
      </c>
      <c r="L16" s="27"/>
      <c r="T16" s="21"/>
    </row>
    <row r="17" spans="5:20" ht="24.95" customHeight="1">
      <c r="E17" s="18" t="s">
        <v>53</v>
      </c>
      <c r="F17" s="28">
        <v>1.4</v>
      </c>
      <c r="G17" s="28">
        <v>1.1000000000000001</v>
      </c>
      <c r="H17" s="18">
        <v>0.3</v>
      </c>
      <c r="I17" s="21">
        <f t="shared" si="0"/>
        <v>2.2000000000000002</v>
      </c>
      <c r="J17" s="27"/>
      <c r="K17" s="15"/>
      <c r="L17" s="27"/>
      <c r="T17" s="21"/>
    </row>
  </sheetData>
  <autoFilter ref="A2"/>
  <printOptions gridLines="1"/>
  <pageMargins left="0.70866141732283472" right="0.19685039370078741" top="0.78740157480314965" bottom="0.78740157480314965" header="0.11811023622047245" footer="0.31496062992125984"/>
  <pageSetup paperSize="9" scale="82" fitToHeight="0" orientation="landscape" horizontalDpi="4294967293" verticalDpi="0" r:id="rId1"/>
  <headerFooter>
    <oddHeader xml:space="preserve">&amp;L&amp;"Swis721 Ex BT,Fett"&amp;30LZ&amp;"-,Standard"&amp;11 &amp;"Swis721 Ex BT,Roman"&amp;20WIENER NEUSTADT&amp;"-,Standard"&amp;11
&amp;"Swis721 Ex BT,Roman"&amp;20Rhythmische Gymnastik&amp;C&amp;"Swis721 Ex BT,Roman"&amp;16Wiener Neustadt
&amp;D&amp;R&amp;"Swis721 Ex BT,Fett"&amp;30Corvinuspokal 2019&amp;"-,Standard"&amp;18
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19"/>
  <sheetViews>
    <sheetView showZeros="0" zoomScale="90" zoomScaleNormal="9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G12" sqref="G12"/>
    </sheetView>
  </sheetViews>
  <sheetFormatPr baseColWidth="10" defaultColWidth="11.42578125" defaultRowHeight="15"/>
  <cols>
    <col min="1" max="2" width="22.85546875" style="1" customWidth="1"/>
    <col min="3" max="3" width="7.42578125" style="1" customWidth="1"/>
    <col min="4" max="4" width="33.85546875" style="1" customWidth="1"/>
    <col min="5" max="9" width="11.42578125" style="1"/>
    <col min="10" max="10" width="11.5703125" style="1" customWidth="1"/>
    <col min="11" max="11" width="11.42578125" style="2"/>
    <col min="12" max="12" width="13.7109375" style="21" customWidth="1"/>
    <col min="13" max="16384" width="11.42578125" style="1"/>
  </cols>
  <sheetData>
    <row r="1" spans="1:20" ht="30">
      <c r="D1" s="8" t="s">
        <v>12</v>
      </c>
    </row>
    <row r="2" spans="1:20" ht="26.25">
      <c r="A2" s="7" t="s">
        <v>17</v>
      </c>
    </row>
    <row r="3" spans="1:20" ht="24.95" customHeight="1">
      <c r="A3" s="9" t="s">
        <v>6</v>
      </c>
      <c r="B3" s="1" t="s">
        <v>244</v>
      </c>
      <c r="C3" s="1" t="s">
        <v>7</v>
      </c>
      <c r="D3" s="1" t="s">
        <v>8</v>
      </c>
      <c r="E3" s="1" t="s">
        <v>0</v>
      </c>
      <c r="F3" s="4" t="s">
        <v>1</v>
      </c>
      <c r="G3" s="4" t="s">
        <v>2</v>
      </c>
      <c r="H3" s="1" t="s">
        <v>3</v>
      </c>
      <c r="I3" s="4" t="s">
        <v>4</v>
      </c>
      <c r="J3" s="6" t="s">
        <v>9</v>
      </c>
      <c r="K3" s="10" t="s">
        <v>5</v>
      </c>
      <c r="L3" s="21" t="s">
        <v>246</v>
      </c>
      <c r="M3" s="18" t="s">
        <v>247</v>
      </c>
      <c r="N3" s="18" t="s">
        <v>248</v>
      </c>
      <c r="O3" s="18" t="s">
        <v>249</v>
      </c>
      <c r="P3" s="18" t="s">
        <v>250</v>
      </c>
      <c r="Q3" s="18" t="s">
        <v>251</v>
      </c>
      <c r="R3" s="18" t="s">
        <v>252</v>
      </c>
      <c r="S3" s="18" t="s">
        <v>253</v>
      </c>
      <c r="T3" s="18" t="s">
        <v>254</v>
      </c>
    </row>
    <row r="4" spans="1:20" ht="24.95" customHeight="1">
      <c r="A4" s="1" t="s">
        <v>216</v>
      </c>
      <c r="B4" s="1" t="s">
        <v>217</v>
      </c>
      <c r="C4" s="1">
        <v>2007</v>
      </c>
      <c r="D4" s="1" t="s">
        <v>66</v>
      </c>
      <c r="E4" s="1" t="s">
        <v>53</v>
      </c>
      <c r="F4" s="5">
        <v>6.6</v>
      </c>
      <c r="G4" s="5">
        <v>4.5999999999999996</v>
      </c>
      <c r="H4" s="18"/>
      <c r="I4" s="5">
        <f t="shared" ref="I4:I19" si="0">IFERROR(F4+G4-H4,"")</f>
        <v>11.2</v>
      </c>
      <c r="J4" s="11">
        <f>SUM(I4:I5)</f>
        <v>19.399999999999999</v>
      </c>
      <c r="K4" s="15">
        <v>1</v>
      </c>
      <c r="L4" s="27"/>
      <c r="M4" s="3"/>
      <c r="N4" s="3"/>
      <c r="O4" s="3"/>
      <c r="P4" s="3"/>
      <c r="Q4" s="3"/>
      <c r="R4" s="3"/>
      <c r="S4" s="3"/>
      <c r="T4" s="5"/>
    </row>
    <row r="5" spans="1:20" ht="24.95" customHeight="1">
      <c r="E5" s="1" t="s">
        <v>145</v>
      </c>
      <c r="F5" s="5">
        <v>4.9000000000000004</v>
      </c>
      <c r="G5" s="5">
        <v>3.3</v>
      </c>
      <c r="H5" s="18"/>
      <c r="I5" s="5">
        <f t="shared" si="0"/>
        <v>8.1999999999999993</v>
      </c>
      <c r="J5" s="11"/>
      <c r="K5" s="15"/>
      <c r="L5" s="27"/>
      <c r="M5" s="3"/>
      <c r="N5" s="3"/>
      <c r="O5" s="3"/>
      <c r="P5" s="3"/>
      <c r="Q5" s="3"/>
      <c r="R5" s="3"/>
      <c r="S5" s="3"/>
      <c r="T5" s="5"/>
    </row>
    <row r="6" spans="1:20" ht="24.95" customHeight="1">
      <c r="A6" s="1" t="s">
        <v>205</v>
      </c>
      <c r="B6" s="1" t="s">
        <v>206</v>
      </c>
      <c r="C6" s="1">
        <v>2007</v>
      </c>
      <c r="D6" s="1" t="s">
        <v>66</v>
      </c>
      <c r="E6" s="1" t="s">
        <v>73</v>
      </c>
      <c r="F6" s="5">
        <v>5.7</v>
      </c>
      <c r="G6" s="5">
        <v>4.4000000000000004</v>
      </c>
      <c r="H6" s="3"/>
      <c r="I6" s="5">
        <f t="shared" si="0"/>
        <v>10.100000000000001</v>
      </c>
      <c r="J6" s="27">
        <f>SUM(I6:I7)</f>
        <v>18</v>
      </c>
      <c r="K6" s="15">
        <v>2</v>
      </c>
      <c r="L6" s="27"/>
      <c r="M6" s="3"/>
      <c r="N6" s="3"/>
      <c r="O6" s="3"/>
      <c r="P6" s="3"/>
      <c r="Q6" s="3"/>
      <c r="R6" s="3"/>
      <c r="S6" s="3"/>
      <c r="T6" s="5"/>
    </row>
    <row r="7" spans="1:20" ht="24.95" customHeight="1">
      <c r="E7" s="1" t="s">
        <v>145</v>
      </c>
      <c r="F7" s="5">
        <v>4.5999999999999996</v>
      </c>
      <c r="G7" s="5">
        <v>3.3</v>
      </c>
      <c r="H7" s="3"/>
      <c r="I7" s="5">
        <f t="shared" si="0"/>
        <v>7.8999999999999995</v>
      </c>
      <c r="J7" s="11"/>
      <c r="K7" s="15"/>
      <c r="L7" s="27"/>
      <c r="M7" s="3"/>
      <c r="N7" s="3"/>
      <c r="O7" s="3"/>
      <c r="P7" s="3"/>
      <c r="Q7" s="3"/>
      <c r="R7" s="3"/>
      <c r="S7" s="3"/>
      <c r="T7" s="5"/>
    </row>
    <row r="8" spans="1:20" ht="24.95" customHeight="1">
      <c r="A8" s="1" t="s">
        <v>81</v>
      </c>
      <c r="B8" s="1" t="s">
        <v>210</v>
      </c>
      <c r="C8" s="1">
        <v>2007</v>
      </c>
      <c r="D8" s="1" t="s">
        <v>39</v>
      </c>
      <c r="E8" s="1" t="s">
        <v>92</v>
      </c>
      <c r="F8" s="5">
        <v>3.8</v>
      </c>
      <c r="G8" s="5">
        <v>3.8</v>
      </c>
      <c r="H8" s="3"/>
      <c r="I8" s="5">
        <f t="shared" si="0"/>
        <v>7.6</v>
      </c>
      <c r="J8" s="27">
        <f>SUM(I8:I9)</f>
        <v>15.3</v>
      </c>
      <c r="K8" s="15">
        <v>3</v>
      </c>
      <c r="L8" s="27"/>
      <c r="M8" s="3"/>
      <c r="N8" s="3"/>
      <c r="O8" s="3"/>
      <c r="P8" s="3"/>
      <c r="Q8" s="3"/>
      <c r="R8" s="3"/>
      <c r="S8" s="3"/>
      <c r="T8" s="5"/>
    </row>
    <row r="9" spans="1:20" ht="24.95" customHeight="1">
      <c r="E9" s="1" t="s">
        <v>145</v>
      </c>
      <c r="F9" s="5">
        <v>4.7</v>
      </c>
      <c r="G9" s="5">
        <v>3</v>
      </c>
      <c r="H9" s="3"/>
      <c r="I9" s="5">
        <f t="shared" si="0"/>
        <v>7.7</v>
      </c>
      <c r="J9" s="27"/>
      <c r="K9" s="15"/>
      <c r="L9" s="27"/>
      <c r="M9" s="3"/>
      <c r="N9" s="3"/>
      <c r="O9" s="3"/>
      <c r="P9" s="3"/>
      <c r="Q9" s="3"/>
      <c r="R9" s="3"/>
      <c r="S9" s="3"/>
      <c r="T9" s="5"/>
    </row>
    <row r="10" spans="1:20" ht="24.95" customHeight="1">
      <c r="A10" s="1" t="s">
        <v>208</v>
      </c>
      <c r="B10" s="1" t="s">
        <v>209</v>
      </c>
      <c r="C10" s="1">
        <v>2007</v>
      </c>
      <c r="D10" s="1" t="s">
        <v>120</v>
      </c>
      <c r="E10" s="1" t="s">
        <v>73</v>
      </c>
      <c r="F10" s="5">
        <v>4.5</v>
      </c>
      <c r="G10" s="5">
        <v>3.8</v>
      </c>
      <c r="H10" s="3"/>
      <c r="I10" s="5">
        <f t="shared" si="0"/>
        <v>8.3000000000000007</v>
      </c>
      <c r="J10" s="27">
        <f>SUM(I10:I11)</f>
        <v>14.75</v>
      </c>
      <c r="K10" s="15">
        <v>4</v>
      </c>
      <c r="L10" s="27"/>
      <c r="M10" s="3"/>
      <c r="N10" s="3"/>
      <c r="O10" s="3"/>
      <c r="P10" s="3"/>
      <c r="Q10" s="3"/>
      <c r="R10" s="3"/>
      <c r="S10" s="3"/>
      <c r="T10" s="5"/>
    </row>
    <row r="11" spans="1:20" ht="24.95" customHeight="1">
      <c r="E11" s="1" t="s">
        <v>145</v>
      </c>
      <c r="F11" s="5">
        <v>4.5</v>
      </c>
      <c r="G11" s="5">
        <v>1.95</v>
      </c>
      <c r="H11" s="3"/>
      <c r="I11" s="5">
        <f t="shared" si="0"/>
        <v>6.45</v>
      </c>
      <c r="J11" s="27"/>
      <c r="K11" s="15"/>
      <c r="L11" s="27"/>
      <c r="M11" s="3"/>
      <c r="N11" s="3"/>
      <c r="O11" s="3"/>
      <c r="P11" s="3"/>
      <c r="Q11" s="3"/>
      <c r="R11" s="3"/>
      <c r="S11" s="3"/>
      <c r="T11" s="5"/>
    </row>
    <row r="12" spans="1:20" ht="24.95" customHeight="1">
      <c r="A12" s="1" t="s">
        <v>124</v>
      </c>
      <c r="B12" s="1" t="s">
        <v>213</v>
      </c>
      <c r="C12" s="1">
        <v>2007</v>
      </c>
      <c r="D12" s="1" t="s">
        <v>39</v>
      </c>
      <c r="E12" s="1" t="s">
        <v>92</v>
      </c>
      <c r="F12" s="5">
        <v>3.7</v>
      </c>
      <c r="G12" s="5">
        <v>2.65</v>
      </c>
      <c r="H12" s="3"/>
      <c r="I12" s="5">
        <f t="shared" si="0"/>
        <v>6.35</v>
      </c>
      <c r="J12" s="27">
        <f>SUM(I12:I13)</f>
        <v>13.75</v>
      </c>
      <c r="K12" s="15">
        <v>5</v>
      </c>
      <c r="L12" s="27"/>
      <c r="M12" s="3"/>
      <c r="N12" s="3"/>
      <c r="O12" s="3"/>
      <c r="P12" s="3"/>
      <c r="Q12" s="3"/>
      <c r="R12" s="3"/>
      <c r="S12" s="3"/>
      <c r="T12" s="5"/>
    </row>
    <row r="13" spans="1:20" ht="24.95" customHeight="1">
      <c r="E13" s="1" t="s">
        <v>145</v>
      </c>
      <c r="F13" s="5">
        <v>4.7</v>
      </c>
      <c r="G13" s="5">
        <v>2.7</v>
      </c>
      <c r="H13" s="3"/>
      <c r="I13" s="5">
        <f t="shared" si="0"/>
        <v>7.4</v>
      </c>
      <c r="J13" s="11"/>
      <c r="K13" s="15"/>
      <c r="L13" s="27"/>
      <c r="M13" s="3"/>
      <c r="N13" s="3"/>
      <c r="O13" s="3"/>
      <c r="P13" s="3"/>
      <c r="Q13" s="3"/>
      <c r="R13" s="3"/>
      <c r="S13" s="3"/>
      <c r="T13" s="5"/>
    </row>
    <row r="14" spans="1:20" ht="24.95" customHeight="1">
      <c r="A14" s="1" t="s">
        <v>211</v>
      </c>
      <c r="B14" s="1" t="s">
        <v>212</v>
      </c>
      <c r="C14" s="1">
        <v>2007</v>
      </c>
      <c r="D14" s="1" t="s">
        <v>47</v>
      </c>
      <c r="E14" s="1" t="s">
        <v>92</v>
      </c>
      <c r="F14" s="5">
        <v>2.2000000000000002</v>
      </c>
      <c r="G14" s="5">
        <v>1.2</v>
      </c>
      <c r="H14" s="3"/>
      <c r="I14" s="5">
        <f t="shared" si="0"/>
        <v>3.4000000000000004</v>
      </c>
      <c r="J14" s="27">
        <f>SUM(I14:I15)</f>
        <v>9.35</v>
      </c>
      <c r="K14" s="15">
        <v>6</v>
      </c>
      <c r="L14" s="27"/>
      <c r="M14" s="3"/>
      <c r="N14" s="3"/>
      <c r="O14" s="3"/>
      <c r="P14" s="3"/>
      <c r="Q14" s="3"/>
      <c r="R14" s="3"/>
      <c r="S14" s="3"/>
      <c r="T14" s="5"/>
    </row>
    <row r="15" spans="1:20" ht="24.95" customHeight="1">
      <c r="E15" s="1" t="s">
        <v>145</v>
      </c>
      <c r="F15" s="5">
        <v>3.8</v>
      </c>
      <c r="G15" s="5">
        <v>2.15</v>
      </c>
      <c r="H15" s="3"/>
      <c r="I15" s="5">
        <f t="shared" si="0"/>
        <v>5.9499999999999993</v>
      </c>
      <c r="J15" s="11"/>
      <c r="K15" s="15"/>
      <c r="L15" s="27"/>
      <c r="M15" s="3"/>
      <c r="N15" s="3"/>
      <c r="O15" s="3"/>
      <c r="P15" s="3"/>
      <c r="Q15" s="3"/>
      <c r="R15" s="3"/>
      <c r="S15" s="3"/>
      <c r="T15" s="5"/>
    </row>
    <row r="16" spans="1:20" ht="24.95" customHeight="1">
      <c r="A16" s="1" t="s">
        <v>214</v>
      </c>
      <c r="B16" s="1" t="s">
        <v>215</v>
      </c>
      <c r="C16" s="1">
        <v>2007</v>
      </c>
      <c r="D16" s="1" t="s">
        <v>121</v>
      </c>
      <c r="E16" s="1" t="s">
        <v>92</v>
      </c>
      <c r="F16" s="5">
        <v>1.7</v>
      </c>
      <c r="G16" s="5">
        <v>0.65</v>
      </c>
      <c r="I16" s="5">
        <f t="shared" si="0"/>
        <v>2.35</v>
      </c>
      <c r="J16" s="27">
        <f>SUM(I16:I17)</f>
        <v>8.3000000000000007</v>
      </c>
      <c r="K16" s="15">
        <v>7</v>
      </c>
      <c r="L16" s="27"/>
      <c r="M16" s="19"/>
      <c r="N16" s="19"/>
      <c r="O16" s="19"/>
      <c r="P16" s="19"/>
      <c r="Q16" s="19"/>
      <c r="R16" s="19"/>
      <c r="S16" s="19"/>
      <c r="T16" s="5"/>
    </row>
    <row r="17" spans="1:20" ht="24.95" customHeight="1">
      <c r="E17" s="1" t="s">
        <v>145</v>
      </c>
      <c r="F17" s="5">
        <v>3.6</v>
      </c>
      <c r="G17" s="5">
        <v>2.35</v>
      </c>
      <c r="I17" s="5">
        <f t="shared" si="0"/>
        <v>5.95</v>
      </c>
      <c r="J17" s="11"/>
      <c r="K17" s="15"/>
      <c r="L17" s="27"/>
      <c r="M17" s="19"/>
      <c r="N17" s="19"/>
      <c r="O17" s="19"/>
      <c r="P17" s="19"/>
      <c r="Q17" s="19"/>
      <c r="R17" s="19"/>
      <c r="S17" s="19"/>
      <c r="T17" s="5"/>
    </row>
    <row r="18" spans="1:20" ht="24.95" customHeight="1">
      <c r="A18" s="1" t="s">
        <v>207</v>
      </c>
      <c r="B18" s="1" t="s">
        <v>194</v>
      </c>
      <c r="C18" s="1">
        <v>2007</v>
      </c>
      <c r="D18" s="1" t="s">
        <v>121</v>
      </c>
      <c r="E18" s="1" t="s">
        <v>92</v>
      </c>
      <c r="F18" s="5">
        <v>2</v>
      </c>
      <c r="G18" s="5">
        <v>0.95</v>
      </c>
      <c r="H18" s="19"/>
      <c r="I18" s="5">
        <f t="shared" si="0"/>
        <v>2.95</v>
      </c>
      <c r="J18" s="27">
        <f>SUM(I18:I19)</f>
        <v>7.3500000000000005</v>
      </c>
      <c r="K18" s="15">
        <v>8</v>
      </c>
      <c r="L18" s="27"/>
      <c r="M18" s="19"/>
      <c r="N18" s="19"/>
      <c r="O18" s="19"/>
      <c r="P18" s="19"/>
      <c r="Q18" s="19"/>
      <c r="R18" s="19"/>
      <c r="S18" s="19"/>
      <c r="T18" s="5"/>
    </row>
    <row r="19" spans="1:20" ht="24.95" customHeight="1">
      <c r="E19" s="1" t="s">
        <v>145</v>
      </c>
      <c r="F19" s="5">
        <v>2.8</v>
      </c>
      <c r="G19" s="5">
        <v>1.6</v>
      </c>
      <c r="H19" s="19"/>
      <c r="I19" s="5">
        <f t="shared" si="0"/>
        <v>4.4000000000000004</v>
      </c>
      <c r="J19" s="11"/>
      <c r="K19" s="15"/>
      <c r="L19" s="27"/>
      <c r="M19" s="19"/>
      <c r="N19" s="19"/>
      <c r="O19" s="19"/>
      <c r="P19" s="19"/>
      <c r="Q19" s="19"/>
      <c r="R19" s="19"/>
      <c r="S19" s="19"/>
      <c r="T19" s="5"/>
    </row>
  </sheetData>
  <printOptions gridLines="1"/>
  <pageMargins left="0.70866141732283472" right="0.19685039370078741" top="0.78740157480314965" bottom="0.78740157480314965" header="0.11811023622047245" footer="0.31496062992125984"/>
  <pageSetup paperSize="9" scale="82" fitToHeight="0" orientation="landscape" verticalDpi="0" r:id="rId1"/>
  <headerFooter>
    <oddHeader xml:space="preserve">&amp;L&amp;"Swis721 Ex BT,Fett"&amp;30LZ&amp;"-,Standard"&amp;11 &amp;"Swis721 Ex BT,Roman"&amp;20WIENER NEUSTADT&amp;"-,Standard"&amp;11
&amp;"Swis721 Ex BT,Roman"&amp;20Rhythmische Gymnastik&amp;C&amp;"Swis721 Ex BT,Roman"&amp;16Wiener Neustadt
&amp;D&amp;R&amp;"Swis721 Ex BT,Fett"&amp;30Corvinuspokal 2019&amp;"-,Standard"&amp;18
</oddHeader>
  </headerFooter>
  <drawing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45"/>
  <sheetViews>
    <sheetView showZeros="0" zoomScale="90" zoomScaleNormal="90" workbookViewId="0">
      <pane xSplit="1" ySplit="3" topLeftCell="D4" activePane="bottomRight" state="frozen"/>
      <selection pane="topRight" activeCell="B1" sqref="B1"/>
      <selection pane="bottomLeft" activeCell="A4" sqref="A4"/>
      <selection pane="bottomRight" activeCell="L3" sqref="L3:U13"/>
    </sheetView>
  </sheetViews>
  <sheetFormatPr baseColWidth="10" defaultColWidth="11.42578125" defaultRowHeight="15"/>
  <cols>
    <col min="1" max="2" width="22.85546875" style="1" customWidth="1"/>
    <col min="3" max="3" width="7.42578125" style="1" customWidth="1"/>
    <col min="4" max="4" width="33.85546875" style="1" customWidth="1"/>
    <col min="5" max="9" width="11.42578125" style="1"/>
    <col min="10" max="10" width="11.5703125" style="1" customWidth="1"/>
    <col min="11" max="11" width="11.42578125" style="2"/>
    <col min="12" max="12" width="13.7109375" style="21" customWidth="1"/>
    <col min="13" max="16384" width="11.42578125" style="1"/>
  </cols>
  <sheetData>
    <row r="1" spans="1:20" ht="30">
      <c r="D1" s="8" t="s">
        <v>12</v>
      </c>
    </row>
    <row r="2" spans="1:20" ht="26.25">
      <c r="A2" s="7" t="s">
        <v>242</v>
      </c>
    </row>
    <row r="3" spans="1:20" ht="24.95" customHeight="1">
      <c r="A3" s="9" t="s">
        <v>6</v>
      </c>
      <c r="B3" s="1" t="s">
        <v>244</v>
      </c>
      <c r="C3" s="1" t="s">
        <v>7</v>
      </c>
      <c r="D3" s="1" t="s">
        <v>8</v>
      </c>
      <c r="E3" s="1" t="s">
        <v>0</v>
      </c>
      <c r="F3" s="4" t="s">
        <v>1</v>
      </c>
      <c r="G3" s="4" t="s">
        <v>2</v>
      </c>
      <c r="H3" s="1" t="s">
        <v>3</v>
      </c>
      <c r="I3" s="4" t="s">
        <v>4</v>
      </c>
      <c r="J3" s="6" t="s">
        <v>9</v>
      </c>
      <c r="K3" s="10" t="s">
        <v>5</v>
      </c>
      <c r="L3" s="21" t="s">
        <v>246</v>
      </c>
      <c r="M3" s="18" t="s">
        <v>247</v>
      </c>
      <c r="N3" s="18" t="s">
        <v>248</v>
      </c>
      <c r="O3" s="18" t="s">
        <v>249</v>
      </c>
      <c r="P3" s="18" t="s">
        <v>250</v>
      </c>
      <c r="Q3" s="18" t="s">
        <v>251</v>
      </c>
      <c r="R3" s="18" t="s">
        <v>252</v>
      </c>
      <c r="S3" s="18" t="s">
        <v>253</v>
      </c>
      <c r="T3" s="18" t="s">
        <v>254</v>
      </c>
    </row>
    <row r="4" spans="1:20" ht="24.95" customHeight="1">
      <c r="A4" s="1" t="s">
        <v>223</v>
      </c>
      <c r="B4" s="1" t="s">
        <v>224</v>
      </c>
      <c r="C4" s="1">
        <v>2005</v>
      </c>
      <c r="D4" s="1" t="s">
        <v>66</v>
      </c>
      <c r="E4" s="1" t="s">
        <v>145</v>
      </c>
      <c r="F4" s="5">
        <v>5.2</v>
      </c>
      <c r="G4" s="5">
        <v>3.4</v>
      </c>
      <c r="H4" s="3"/>
      <c r="I4" s="5">
        <f t="shared" ref="I4:I13" si="0">IFERROR(F4+G4-H4,"")</f>
        <v>8.6</v>
      </c>
      <c r="J4" s="11">
        <f>SUM(I4:I5)</f>
        <v>16.100000000000001</v>
      </c>
      <c r="K4" s="15">
        <v>1</v>
      </c>
      <c r="L4" s="27"/>
      <c r="M4" s="3"/>
      <c r="N4" s="3"/>
      <c r="O4" s="3"/>
      <c r="P4" s="3"/>
      <c r="Q4" s="3"/>
      <c r="R4" s="3"/>
      <c r="S4" s="3"/>
      <c r="T4" s="5"/>
    </row>
    <row r="5" spans="1:20" ht="24.95" customHeight="1">
      <c r="E5" s="1" t="s">
        <v>225</v>
      </c>
      <c r="F5" s="5">
        <v>4.0999999999999996</v>
      </c>
      <c r="G5" s="5">
        <v>3.4</v>
      </c>
      <c r="H5" s="3"/>
      <c r="I5" s="5">
        <f t="shared" si="0"/>
        <v>7.5</v>
      </c>
      <c r="J5" s="11"/>
      <c r="K5" s="15"/>
      <c r="L5" s="27"/>
      <c r="M5" s="3"/>
      <c r="N5" s="3"/>
      <c r="O5" s="3"/>
      <c r="P5" s="3"/>
      <c r="Q5" s="3"/>
      <c r="R5" s="3"/>
      <c r="S5" s="3"/>
      <c r="T5" s="5"/>
    </row>
    <row r="6" spans="1:20" ht="24.95" customHeight="1">
      <c r="A6" s="1" t="s">
        <v>81</v>
      </c>
      <c r="B6" s="1" t="s">
        <v>218</v>
      </c>
      <c r="C6" s="1">
        <v>2005</v>
      </c>
      <c r="D6" s="1" t="s">
        <v>39</v>
      </c>
      <c r="E6" s="1" t="s">
        <v>92</v>
      </c>
      <c r="F6" s="5">
        <v>5.0999999999999996</v>
      </c>
      <c r="G6" s="5">
        <v>3</v>
      </c>
      <c r="H6" s="3"/>
      <c r="I6" s="5">
        <f t="shared" si="0"/>
        <v>8.1</v>
      </c>
      <c r="J6" s="27">
        <f>SUM(I6:I7)</f>
        <v>15.5</v>
      </c>
      <c r="K6" s="15">
        <v>2</v>
      </c>
      <c r="L6" s="27"/>
      <c r="M6" s="3"/>
      <c r="N6" s="3"/>
      <c r="O6" s="3"/>
      <c r="P6" s="3"/>
      <c r="Q6" s="3"/>
      <c r="R6" s="3"/>
      <c r="S6" s="3"/>
      <c r="T6" s="5"/>
    </row>
    <row r="7" spans="1:20" ht="24.95" customHeight="1">
      <c r="E7" s="1" t="s">
        <v>73</v>
      </c>
      <c r="F7" s="5">
        <v>4.4000000000000004</v>
      </c>
      <c r="G7" s="5">
        <v>3</v>
      </c>
      <c r="H7" s="3"/>
      <c r="I7" s="5">
        <f t="shared" si="0"/>
        <v>7.4</v>
      </c>
      <c r="J7" s="11"/>
      <c r="K7" s="15"/>
      <c r="L7" s="27"/>
      <c r="M7" s="3"/>
      <c r="N7" s="3"/>
      <c r="O7" s="3"/>
      <c r="P7" s="3"/>
      <c r="Q7" s="3"/>
      <c r="R7" s="3"/>
      <c r="S7" s="3"/>
      <c r="T7" s="5"/>
    </row>
    <row r="8" spans="1:20" ht="24.95" customHeight="1">
      <c r="A8" s="1" t="s">
        <v>221</v>
      </c>
      <c r="B8" s="1" t="s">
        <v>222</v>
      </c>
      <c r="C8" s="1">
        <v>2004</v>
      </c>
      <c r="D8" s="1" t="s">
        <v>89</v>
      </c>
      <c r="E8" s="1" t="s">
        <v>92</v>
      </c>
      <c r="F8" s="5">
        <v>3.4</v>
      </c>
      <c r="G8" s="5">
        <v>1.75</v>
      </c>
      <c r="H8" s="3"/>
      <c r="I8" s="5">
        <f t="shared" si="0"/>
        <v>5.15</v>
      </c>
      <c r="J8" s="27">
        <f>SUM(I8:I9)</f>
        <v>11.75</v>
      </c>
      <c r="K8" s="15">
        <v>3</v>
      </c>
      <c r="L8" s="27"/>
      <c r="M8" s="3"/>
      <c r="N8" s="3"/>
      <c r="O8" s="3"/>
      <c r="P8" s="3"/>
      <c r="Q8" s="3"/>
      <c r="R8" s="3"/>
      <c r="S8" s="3"/>
      <c r="T8" s="5"/>
    </row>
    <row r="9" spans="1:20" ht="24.95" customHeight="1">
      <c r="E9" s="1" t="s">
        <v>145</v>
      </c>
      <c r="F9" s="5">
        <v>4</v>
      </c>
      <c r="G9" s="5">
        <v>2.6</v>
      </c>
      <c r="H9" s="3"/>
      <c r="I9" s="5">
        <f t="shared" si="0"/>
        <v>6.6</v>
      </c>
      <c r="J9" s="27"/>
      <c r="K9" s="15"/>
      <c r="L9" s="27"/>
      <c r="M9" s="3"/>
      <c r="N9" s="3"/>
      <c r="O9" s="3"/>
      <c r="P9" s="3"/>
      <c r="Q9" s="3"/>
      <c r="R9" s="3"/>
      <c r="S9" s="3"/>
      <c r="T9" s="5"/>
    </row>
    <row r="10" spans="1:20" ht="24.95" customHeight="1">
      <c r="A10" s="1" t="s">
        <v>226</v>
      </c>
      <c r="B10" s="1" t="s">
        <v>227</v>
      </c>
      <c r="C10" s="1">
        <v>2005</v>
      </c>
      <c r="D10" s="1" t="s">
        <v>47</v>
      </c>
      <c r="E10" s="1" t="s">
        <v>145</v>
      </c>
      <c r="F10" s="5">
        <v>4.7</v>
      </c>
      <c r="G10" s="5">
        <v>1.2</v>
      </c>
      <c r="H10" s="3"/>
      <c r="I10" s="5">
        <f t="shared" si="0"/>
        <v>5.9</v>
      </c>
      <c r="J10" s="27">
        <f>SUM(I10:I11)</f>
        <v>11.55</v>
      </c>
      <c r="K10" s="15">
        <v>4</v>
      </c>
      <c r="L10" s="27"/>
      <c r="M10" s="3"/>
      <c r="N10" s="3"/>
      <c r="O10" s="3"/>
      <c r="P10" s="3"/>
      <c r="Q10" s="3"/>
      <c r="R10" s="3"/>
      <c r="S10" s="3"/>
      <c r="T10" s="5"/>
    </row>
    <row r="11" spans="1:20" ht="24.95" customHeight="1">
      <c r="E11" s="1" t="s">
        <v>225</v>
      </c>
      <c r="F11" s="5">
        <v>3.9</v>
      </c>
      <c r="G11" s="5">
        <v>1.75</v>
      </c>
      <c r="H11" s="3"/>
      <c r="I11" s="5">
        <f t="shared" si="0"/>
        <v>5.65</v>
      </c>
      <c r="J11" s="27"/>
      <c r="K11" s="15"/>
      <c r="L11" s="27"/>
      <c r="M11" s="3"/>
      <c r="N11" s="3"/>
      <c r="O11" s="3"/>
      <c r="P11" s="3"/>
      <c r="Q11" s="3"/>
      <c r="R11" s="3"/>
      <c r="S11" s="3"/>
      <c r="T11" s="5"/>
    </row>
    <row r="12" spans="1:20" ht="24.95" customHeight="1">
      <c r="A12" s="1" t="s">
        <v>219</v>
      </c>
      <c r="B12" s="1" t="s">
        <v>220</v>
      </c>
      <c r="C12" s="1">
        <v>2004</v>
      </c>
      <c r="D12" s="1" t="s">
        <v>47</v>
      </c>
      <c r="E12" s="1" t="s">
        <v>73</v>
      </c>
      <c r="F12" s="5">
        <v>3.5</v>
      </c>
      <c r="G12" s="5">
        <v>0.2</v>
      </c>
      <c r="H12" s="3"/>
      <c r="I12" s="5">
        <f t="shared" si="0"/>
        <v>3.7</v>
      </c>
      <c r="J12" s="27">
        <f>SUM(I12:I13)</f>
        <v>8.85</v>
      </c>
      <c r="K12" s="15">
        <v>5</v>
      </c>
      <c r="L12" s="27"/>
      <c r="M12" s="3"/>
      <c r="N12" s="3"/>
      <c r="O12" s="3"/>
      <c r="P12" s="3"/>
      <c r="Q12" s="3"/>
      <c r="R12" s="3"/>
      <c r="S12" s="3"/>
      <c r="T12" s="5"/>
    </row>
    <row r="13" spans="1:20" ht="24.95" customHeight="1">
      <c r="E13" s="1" t="s">
        <v>145</v>
      </c>
      <c r="F13" s="5">
        <v>4.3</v>
      </c>
      <c r="G13" s="5">
        <v>0.85</v>
      </c>
      <c r="H13" s="3"/>
      <c r="I13" s="5">
        <f t="shared" si="0"/>
        <v>5.1499999999999995</v>
      </c>
      <c r="J13" s="27"/>
      <c r="K13" s="15"/>
      <c r="L13" s="27"/>
      <c r="M13" s="3"/>
      <c r="N13" s="3"/>
      <c r="O13" s="3"/>
      <c r="P13" s="3"/>
      <c r="Q13" s="3"/>
      <c r="R13" s="3"/>
      <c r="S13" s="3"/>
      <c r="T13" s="5"/>
    </row>
    <row r="14" spans="1:20" ht="24.95" customHeight="1">
      <c r="E14" s="30"/>
      <c r="F14" s="31"/>
      <c r="G14" s="31"/>
      <c r="H14" s="31"/>
      <c r="I14" s="31"/>
      <c r="J14" s="29"/>
      <c r="K14" s="10"/>
      <c r="L14" s="29"/>
      <c r="M14" s="3"/>
      <c r="N14" s="3"/>
      <c r="O14" s="3"/>
      <c r="P14" s="3"/>
      <c r="Q14" s="3"/>
      <c r="R14" s="3"/>
      <c r="S14" s="3"/>
      <c r="T14" s="31"/>
    </row>
    <row r="15" spans="1:20" ht="24.95" customHeight="1">
      <c r="E15" s="30"/>
      <c r="F15" s="31"/>
      <c r="G15" s="31"/>
      <c r="H15" s="31"/>
      <c r="I15" s="31"/>
      <c r="J15" s="29"/>
      <c r="K15" s="10"/>
      <c r="L15" s="29"/>
      <c r="M15" s="3"/>
      <c r="N15" s="3"/>
      <c r="O15" s="3"/>
      <c r="P15" s="3"/>
      <c r="Q15" s="3"/>
      <c r="R15" s="3"/>
      <c r="S15" s="3"/>
      <c r="T15" s="31"/>
    </row>
    <row r="16" spans="1:20">
      <c r="L16" s="31"/>
    </row>
    <row r="17" spans="12:12">
      <c r="L17" s="31"/>
    </row>
    <row r="18" spans="12:12">
      <c r="L18" s="31"/>
    </row>
    <row r="19" spans="12:12">
      <c r="L19" s="31"/>
    </row>
    <row r="20" spans="12:12">
      <c r="L20" s="31"/>
    </row>
    <row r="21" spans="12:12">
      <c r="L21" s="31"/>
    </row>
    <row r="22" spans="12:12">
      <c r="L22" s="31"/>
    </row>
    <row r="23" spans="12:12">
      <c r="L23" s="31"/>
    </row>
    <row r="24" spans="12:12">
      <c r="L24" s="31"/>
    </row>
    <row r="25" spans="12:12">
      <c r="L25" s="31"/>
    </row>
    <row r="26" spans="12:12">
      <c r="L26" s="31"/>
    </row>
    <row r="27" spans="12:12">
      <c r="L27" s="31"/>
    </row>
    <row r="28" spans="12:12">
      <c r="L28" s="31"/>
    </row>
    <row r="29" spans="12:12">
      <c r="L29" s="31"/>
    </row>
    <row r="30" spans="12:12">
      <c r="L30" s="31"/>
    </row>
    <row r="31" spans="12:12">
      <c r="L31" s="31"/>
    </row>
    <row r="32" spans="12:12">
      <c r="L32" s="31"/>
    </row>
    <row r="33" spans="12:12">
      <c r="L33" s="31"/>
    </row>
    <row r="34" spans="12:12">
      <c r="L34" s="31"/>
    </row>
    <row r="35" spans="12:12">
      <c r="L35" s="31"/>
    </row>
    <row r="36" spans="12:12">
      <c r="L36" s="31"/>
    </row>
    <row r="37" spans="12:12">
      <c r="L37" s="31"/>
    </row>
    <row r="38" spans="12:12">
      <c r="L38" s="31"/>
    </row>
    <row r="39" spans="12:12">
      <c r="L39" s="31"/>
    </row>
    <row r="40" spans="12:12">
      <c r="L40" s="31"/>
    </row>
    <row r="41" spans="12:12">
      <c r="L41" s="31"/>
    </row>
    <row r="42" spans="12:12">
      <c r="L42" s="31"/>
    </row>
    <row r="43" spans="12:12">
      <c r="L43" s="31"/>
    </row>
    <row r="44" spans="12:12">
      <c r="L44" s="31"/>
    </row>
    <row r="45" spans="12:12">
      <c r="L45" s="31"/>
    </row>
  </sheetData>
  <printOptions gridLines="1"/>
  <pageMargins left="0.70866141732283472" right="0.19685039370078741" top="0.78740157480314965" bottom="0.78740157480314965" header="0.11811023622047245" footer="0.31496062992125984"/>
  <pageSetup paperSize="9" scale="82" fitToHeight="0" orientation="landscape" verticalDpi="0" r:id="rId1"/>
  <headerFooter>
    <oddHeader xml:space="preserve">&amp;L&amp;"Swis721 Ex BT,Fett"&amp;30LZ&amp;"-,Standard"&amp;11 &amp;"Swis721 Ex BT,Roman"&amp;20WIENER NEUSTADT&amp;"-,Standard"&amp;11
&amp;"Swis721 Ex BT,Roman"&amp;20Rhythmische Gymnastik&amp;C&amp;"Swis721 Ex BT,Roman"&amp;16Wiener Neustadt
&amp;D&amp;R&amp;"Swis721 Ex BT,Fett"&amp;30Corvinuspokal 2019&amp;"-,Standard"&amp;18
</oddHeader>
  </headerFooter>
  <drawing r:id="rId2"/>
  <tableParts count="1">
    <tablePart r:id="rId3"/>
  </tableParts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42"/>
  <sheetViews>
    <sheetView showZeros="0" zoomScale="90" zoomScaleNormal="9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O15" sqref="O15"/>
    </sheetView>
  </sheetViews>
  <sheetFormatPr baseColWidth="10" defaultColWidth="11.42578125" defaultRowHeight="15"/>
  <cols>
    <col min="1" max="2" width="22.85546875" style="18" customWidth="1"/>
    <col min="3" max="3" width="7.42578125" style="18" customWidth="1"/>
    <col min="4" max="4" width="33.85546875" style="18" customWidth="1"/>
    <col min="5" max="9" width="11.42578125" style="18"/>
    <col min="10" max="10" width="11.5703125" style="18" customWidth="1"/>
    <col min="11" max="11" width="11.42578125" style="2"/>
    <col min="12" max="12" width="13.7109375" style="21" customWidth="1"/>
    <col min="13" max="16384" width="11.42578125" style="18"/>
  </cols>
  <sheetData>
    <row r="1" spans="1:20" ht="30">
      <c r="D1" s="24" t="s">
        <v>12</v>
      </c>
    </row>
    <row r="2" spans="1:20" ht="26.25">
      <c r="A2" s="23" t="s">
        <v>243</v>
      </c>
      <c r="E2" s="30"/>
      <c r="F2" s="31"/>
      <c r="G2" s="31"/>
      <c r="H2" s="31"/>
      <c r="I2" s="31"/>
      <c r="J2" s="29"/>
      <c r="K2" s="26"/>
      <c r="L2" s="29"/>
      <c r="M2" s="19"/>
      <c r="N2" s="19"/>
      <c r="O2" s="19"/>
      <c r="P2" s="19"/>
      <c r="Q2" s="19"/>
      <c r="R2" s="19"/>
      <c r="S2" s="19"/>
      <c r="T2" s="31"/>
    </row>
    <row r="3" spans="1:20" ht="24.95" customHeight="1">
      <c r="E3" s="30"/>
      <c r="F3" s="31"/>
      <c r="G3" s="31"/>
      <c r="H3" s="31"/>
      <c r="I3" s="31"/>
      <c r="J3" s="29"/>
      <c r="K3" s="26"/>
      <c r="L3" s="29"/>
      <c r="M3" s="19"/>
      <c r="N3" s="19"/>
      <c r="O3" s="19"/>
      <c r="P3" s="19"/>
      <c r="Q3" s="19"/>
      <c r="R3" s="19"/>
      <c r="S3" s="19"/>
      <c r="T3" s="31"/>
    </row>
    <row r="4" spans="1:20" ht="24.95" customHeight="1">
      <c r="A4" s="25" t="s">
        <v>6</v>
      </c>
      <c r="B4" s="18" t="s">
        <v>244</v>
      </c>
      <c r="C4" s="18" t="s">
        <v>7</v>
      </c>
      <c r="D4" s="18" t="s">
        <v>8</v>
      </c>
      <c r="E4" s="18" t="s">
        <v>0</v>
      </c>
      <c r="F4" s="20" t="s">
        <v>1</v>
      </c>
      <c r="G4" s="20" t="s">
        <v>2</v>
      </c>
      <c r="H4" s="18" t="s">
        <v>3</v>
      </c>
      <c r="I4" s="20" t="s">
        <v>4</v>
      </c>
      <c r="J4" s="22" t="s">
        <v>9</v>
      </c>
      <c r="K4" s="26" t="s">
        <v>5</v>
      </c>
      <c r="L4" s="21" t="s">
        <v>246</v>
      </c>
      <c r="M4" s="18" t="s">
        <v>247</v>
      </c>
      <c r="N4" s="18" t="s">
        <v>248</v>
      </c>
      <c r="O4" s="18" t="s">
        <v>249</v>
      </c>
      <c r="P4" s="18" t="s">
        <v>250</v>
      </c>
      <c r="Q4" s="18" t="s">
        <v>251</v>
      </c>
      <c r="R4" s="18" t="s">
        <v>252</v>
      </c>
      <c r="S4" s="18" t="s">
        <v>253</v>
      </c>
      <c r="T4" s="18" t="s">
        <v>254</v>
      </c>
    </row>
    <row r="5" spans="1:20" ht="24.95" customHeight="1">
      <c r="A5" s="18" t="s">
        <v>230</v>
      </c>
      <c r="B5" s="18" t="s">
        <v>231</v>
      </c>
      <c r="C5" s="18">
        <v>2006</v>
      </c>
      <c r="D5" s="18" t="s">
        <v>172</v>
      </c>
      <c r="E5" s="18" t="s">
        <v>73</v>
      </c>
      <c r="F5" s="21">
        <v>5.5</v>
      </c>
      <c r="G5" s="21">
        <v>0.3</v>
      </c>
      <c r="I5" s="21">
        <f t="shared" ref="I5:I10" si="0">IFERROR(F5+G5-H5,"")</f>
        <v>5.8</v>
      </c>
      <c r="J5" s="27">
        <f>SUM(I5:I6)</f>
        <v>12.399999999999999</v>
      </c>
      <c r="K5" s="26">
        <v>1</v>
      </c>
      <c r="L5" s="27"/>
      <c r="T5" s="21"/>
    </row>
    <row r="6" spans="1:20" ht="24.95" customHeight="1">
      <c r="E6" s="18" t="s">
        <v>225</v>
      </c>
      <c r="F6" s="21">
        <v>5</v>
      </c>
      <c r="G6" s="21">
        <v>1.6</v>
      </c>
      <c r="I6" s="21">
        <f t="shared" si="0"/>
        <v>6.6</v>
      </c>
      <c r="J6" s="27"/>
      <c r="K6" s="26"/>
      <c r="L6" s="27"/>
      <c r="T6" s="21"/>
    </row>
    <row r="7" spans="1:20" ht="24.95" customHeight="1">
      <c r="A7" s="18" t="s">
        <v>228</v>
      </c>
      <c r="B7" s="18" t="s">
        <v>160</v>
      </c>
      <c r="C7" s="18">
        <v>2006</v>
      </c>
      <c r="D7" s="18" t="s">
        <v>172</v>
      </c>
      <c r="E7" s="18" t="s">
        <v>145</v>
      </c>
      <c r="F7" s="21">
        <v>4.7</v>
      </c>
      <c r="G7" s="21">
        <v>1.9</v>
      </c>
      <c r="I7" s="21">
        <f t="shared" si="0"/>
        <v>6.6</v>
      </c>
      <c r="J7" s="27">
        <f>SUM(I7:I8)</f>
        <v>8.6999999999999993</v>
      </c>
      <c r="K7" s="26">
        <v>2</v>
      </c>
      <c r="L7" s="27"/>
      <c r="T7" s="21"/>
    </row>
    <row r="8" spans="1:20" ht="24.95" customHeight="1">
      <c r="E8" s="18" t="s">
        <v>225</v>
      </c>
      <c r="F8" s="21">
        <v>2.1</v>
      </c>
      <c r="G8" s="21">
        <v>0</v>
      </c>
      <c r="I8" s="21">
        <f t="shared" si="0"/>
        <v>2.1</v>
      </c>
      <c r="J8" s="27"/>
      <c r="K8" s="26"/>
      <c r="L8" s="27"/>
      <c r="T8" s="21"/>
    </row>
    <row r="9" spans="1:20" ht="24.95" customHeight="1">
      <c r="A9" s="18" t="s">
        <v>148</v>
      </c>
      <c r="B9" s="13" t="s">
        <v>229</v>
      </c>
      <c r="C9" s="18">
        <v>2006</v>
      </c>
      <c r="D9" s="18" t="s">
        <v>39</v>
      </c>
      <c r="E9" s="18" t="s">
        <v>92</v>
      </c>
      <c r="F9" s="21">
        <v>2.2000000000000002</v>
      </c>
      <c r="G9" s="21">
        <v>1.2</v>
      </c>
      <c r="I9" s="21">
        <f t="shared" si="0"/>
        <v>3.4000000000000004</v>
      </c>
      <c r="J9" s="27">
        <f>SUM(I9:I10)</f>
        <v>6.2</v>
      </c>
      <c r="K9" s="26">
        <v>3</v>
      </c>
      <c r="L9" s="27"/>
      <c r="T9" s="21"/>
    </row>
    <row r="10" spans="1:20" ht="24.95" customHeight="1">
      <c r="E10" s="18" t="s">
        <v>225</v>
      </c>
      <c r="F10" s="21">
        <v>2.2999999999999998</v>
      </c>
      <c r="G10" s="21">
        <v>0.5</v>
      </c>
      <c r="I10" s="21">
        <f t="shared" si="0"/>
        <v>2.8</v>
      </c>
      <c r="J10" s="27"/>
      <c r="K10" s="26"/>
      <c r="L10" s="27"/>
      <c r="T10" s="21"/>
    </row>
    <row r="11" spans="1:20" ht="24.95" customHeight="1">
      <c r="L11" s="31"/>
    </row>
    <row r="12" spans="1:20" ht="24.95" customHeight="1">
      <c r="L12" s="31"/>
    </row>
    <row r="13" spans="1:20" ht="24.95" customHeight="1">
      <c r="L13" s="31"/>
    </row>
    <row r="14" spans="1:20" ht="24.95" customHeight="1">
      <c r="L14" s="31"/>
    </row>
    <row r="15" spans="1:20" ht="24.95" customHeight="1">
      <c r="L15" s="31"/>
    </row>
    <row r="16" spans="1:20" ht="24.95" customHeight="1">
      <c r="L16" s="31"/>
    </row>
    <row r="17" spans="12:12" ht="24.95" customHeight="1">
      <c r="L17" s="31"/>
    </row>
    <row r="18" spans="12:12" ht="24.95" customHeight="1">
      <c r="L18" s="31"/>
    </row>
    <row r="19" spans="12:12" ht="24.95" customHeight="1">
      <c r="L19" s="31"/>
    </row>
    <row r="20" spans="12:12" ht="24.95" customHeight="1">
      <c r="L20" s="31"/>
    </row>
    <row r="21" spans="12:12" ht="24.95" customHeight="1">
      <c r="L21" s="31"/>
    </row>
    <row r="22" spans="12:12" ht="24.95" customHeight="1">
      <c r="L22" s="31"/>
    </row>
    <row r="23" spans="12:12" ht="24.95" customHeight="1">
      <c r="L23" s="31"/>
    </row>
    <row r="24" spans="12:12" ht="24.95" customHeight="1">
      <c r="L24" s="31"/>
    </row>
    <row r="25" spans="12:12">
      <c r="L25" s="31"/>
    </row>
    <row r="26" spans="12:12">
      <c r="L26" s="31"/>
    </row>
    <row r="27" spans="12:12">
      <c r="L27" s="31"/>
    </row>
    <row r="28" spans="12:12">
      <c r="L28" s="31"/>
    </row>
    <row r="29" spans="12:12">
      <c r="L29" s="31"/>
    </row>
    <row r="30" spans="12:12">
      <c r="L30" s="31"/>
    </row>
    <row r="31" spans="12:12">
      <c r="L31" s="31"/>
    </row>
    <row r="32" spans="12:12">
      <c r="L32" s="31"/>
    </row>
    <row r="33" spans="12:12">
      <c r="L33" s="31"/>
    </row>
    <row r="34" spans="12:12">
      <c r="L34" s="31"/>
    </row>
    <row r="35" spans="12:12">
      <c r="L35" s="31"/>
    </row>
    <row r="36" spans="12:12">
      <c r="L36" s="31"/>
    </row>
    <row r="37" spans="12:12">
      <c r="L37" s="31"/>
    </row>
    <row r="38" spans="12:12">
      <c r="L38" s="31"/>
    </row>
    <row r="39" spans="12:12">
      <c r="L39" s="31"/>
    </row>
    <row r="40" spans="12:12">
      <c r="L40" s="31"/>
    </row>
    <row r="41" spans="12:12">
      <c r="L41" s="31"/>
    </row>
    <row r="42" spans="12:12">
      <c r="L42" s="31"/>
    </row>
  </sheetData>
  <printOptions gridLines="1"/>
  <pageMargins left="0.70866141732283472" right="0.19685039370078741" top="0.78740157480314965" bottom="0.78740157480314965" header="0.11811023622047245" footer="0.31496062992125984"/>
  <pageSetup paperSize="9" scale="82" fitToHeight="0" orientation="landscape" verticalDpi="0" r:id="rId1"/>
  <headerFooter>
    <oddHeader xml:space="preserve">&amp;L&amp;"Swis721 Ex BT,Fett"&amp;30LZ&amp;"-,Standard"&amp;11 &amp;"Swis721 Ex BT,Roman"&amp;20WIENER NEUSTADT&amp;"-,Standard"&amp;11
&amp;"Swis721 Ex BT,Roman"&amp;20Rhythmische Gymnastik&amp;C&amp;"Swis721 Ex BT,Roman"&amp;16Wiener Neustadt
&amp;D&amp;R&amp;"Swis721 Ex BT,Fett"&amp;30Corvinuspokal 2019&amp;"-,Standard"&amp;18
</oddHeader>
  </headerFooter>
  <drawing r:id="rId2"/>
  <tableParts count="1">
    <tablePart r:id="rId3"/>
  </tableParts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15"/>
  <sheetViews>
    <sheetView showZeros="0" tabSelected="1" zoomScale="90" zoomScaleNormal="90" workbookViewId="0">
      <pane xSplit="1" ySplit="3" topLeftCell="D4" activePane="bottomRight" state="frozen"/>
      <selection pane="topRight" activeCell="B1" sqref="B1"/>
      <selection pane="bottomLeft" activeCell="A4" sqref="A4"/>
      <selection pane="bottomRight" activeCell="J20" sqref="J20"/>
    </sheetView>
  </sheetViews>
  <sheetFormatPr baseColWidth="10" defaultColWidth="11.42578125" defaultRowHeight="15"/>
  <cols>
    <col min="1" max="2" width="22.85546875" style="1" customWidth="1"/>
    <col min="3" max="3" width="7.42578125" style="1" customWidth="1"/>
    <col min="4" max="4" width="33.85546875" style="1" customWidth="1"/>
    <col min="5" max="9" width="11.42578125" style="1"/>
    <col min="10" max="10" width="11.5703125" style="1" customWidth="1"/>
    <col min="11" max="11" width="11.42578125" style="14"/>
    <col min="12" max="12" width="13.7109375" style="21" customWidth="1"/>
    <col min="13" max="16384" width="11.42578125" style="1"/>
  </cols>
  <sheetData>
    <row r="1" spans="1:20" ht="30">
      <c r="D1" s="8" t="s">
        <v>12</v>
      </c>
      <c r="L1" s="32"/>
    </row>
    <row r="2" spans="1:20" ht="26.25">
      <c r="A2" s="7" t="s">
        <v>18</v>
      </c>
      <c r="L2" s="32"/>
    </row>
    <row r="3" spans="1:20" ht="24.95" customHeight="1">
      <c r="A3" s="9" t="s">
        <v>6</v>
      </c>
      <c r="B3" s="1" t="s">
        <v>244</v>
      </c>
      <c r="C3" s="1" t="s">
        <v>7</v>
      </c>
      <c r="D3" s="1" t="s">
        <v>8</v>
      </c>
      <c r="E3" s="1" t="s">
        <v>0</v>
      </c>
      <c r="F3" s="4" t="s">
        <v>1</v>
      </c>
      <c r="G3" s="4" t="s">
        <v>2</v>
      </c>
      <c r="H3" s="1" t="s">
        <v>3</v>
      </c>
      <c r="I3" s="4" t="s">
        <v>4</v>
      </c>
      <c r="J3" s="6" t="s">
        <v>9</v>
      </c>
      <c r="K3" s="15" t="s">
        <v>5</v>
      </c>
      <c r="L3" s="21" t="s">
        <v>246</v>
      </c>
      <c r="M3" s="18" t="s">
        <v>247</v>
      </c>
      <c r="N3" s="18" t="s">
        <v>248</v>
      </c>
      <c r="O3" s="18" t="s">
        <v>249</v>
      </c>
      <c r="P3" s="18" t="s">
        <v>250</v>
      </c>
      <c r="Q3" s="18" t="s">
        <v>251</v>
      </c>
      <c r="R3" s="18" t="s">
        <v>252</v>
      </c>
      <c r="S3" s="18" t="s">
        <v>253</v>
      </c>
      <c r="T3" s="18" t="s">
        <v>254</v>
      </c>
    </row>
    <row r="4" spans="1:20" ht="24.95" customHeight="1">
      <c r="A4" s="1" t="s">
        <v>233</v>
      </c>
      <c r="B4" s="1" t="s">
        <v>234</v>
      </c>
      <c r="C4" s="1">
        <v>1995</v>
      </c>
      <c r="D4" s="1" t="s">
        <v>30</v>
      </c>
      <c r="E4" s="1" t="s">
        <v>73</v>
      </c>
      <c r="F4" s="5">
        <v>8.8000000000000007</v>
      </c>
      <c r="G4" s="5">
        <v>2.85</v>
      </c>
      <c r="H4" s="3"/>
      <c r="I4" s="5">
        <f t="shared" ref="I4:I15" si="0">IFERROR(F4+G4-H4,"")</f>
        <v>11.65</v>
      </c>
      <c r="J4" s="11">
        <f>SUM(I4:I5)</f>
        <v>24.25</v>
      </c>
      <c r="K4" s="15">
        <v>1</v>
      </c>
      <c r="L4" s="27"/>
      <c r="M4" s="3"/>
      <c r="N4" s="3"/>
      <c r="O4" s="3"/>
      <c r="P4" s="3"/>
      <c r="Q4" s="3"/>
      <c r="R4" s="3"/>
      <c r="S4" s="3"/>
      <c r="T4" s="5"/>
    </row>
    <row r="5" spans="1:20" ht="24.95" customHeight="1">
      <c r="E5" s="1" t="s">
        <v>53</v>
      </c>
      <c r="F5" s="5">
        <v>8.1</v>
      </c>
      <c r="G5" s="5">
        <v>4.5</v>
      </c>
      <c r="H5" s="3"/>
      <c r="I5" s="5">
        <f t="shared" si="0"/>
        <v>12.6</v>
      </c>
      <c r="J5" s="11"/>
      <c r="K5" s="15"/>
      <c r="L5" s="27"/>
      <c r="M5" s="3"/>
      <c r="N5" s="3"/>
      <c r="O5" s="3"/>
      <c r="P5" s="3"/>
      <c r="Q5" s="3"/>
      <c r="R5" s="3"/>
      <c r="S5" s="3"/>
      <c r="T5" s="5"/>
    </row>
    <row r="6" spans="1:20" ht="24.95" customHeight="1">
      <c r="A6" s="1" t="s">
        <v>117</v>
      </c>
      <c r="B6" s="1" t="s">
        <v>232</v>
      </c>
      <c r="C6" s="1">
        <v>2001</v>
      </c>
      <c r="D6" s="1" t="s">
        <v>172</v>
      </c>
      <c r="E6" s="1" t="s">
        <v>53</v>
      </c>
      <c r="F6" s="5">
        <v>8</v>
      </c>
      <c r="G6" s="5">
        <v>4.3</v>
      </c>
      <c r="H6" s="3"/>
      <c r="I6" s="5">
        <f t="shared" si="0"/>
        <v>12.3</v>
      </c>
      <c r="J6" s="27">
        <f>SUM(I6:I7)</f>
        <v>22.25</v>
      </c>
      <c r="K6" s="15">
        <v>2</v>
      </c>
      <c r="L6" s="27"/>
      <c r="M6" s="3"/>
      <c r="N6" s="3"/>
      <c r="O6" s="3"/>
      <c r="P6" s="3"/>
      <c r="Q6" s="3"/>
      <c r="R6" s="3"/>
      <c r="S6" s="3"/>
      <c r="T6" s="5"/>
    </row>
    <row r="7" spans="1:20" ht="24.95" customHeight="1">
      <c r="E7" s="1" t="s">
        <v>145</v>
      </c>
      <c r="F7" s="5">
        <v>7.1</v>
      </c>
      <c r="G7" s="5">
        <v>2.85</v>
      </c>
      <c r="H7" s="3"/>
      <c r="I7" s="5">
        <f t="shared" si="0"/>
        <v>9.9499999999999993</v>
      </c>
      <c r="J7" s="11"/>
      <c r="K7" s="15"/>
      <c r="L7" s="27"/>
      <c r="M7" s="3"/>
      <c r="N7" s="3"/>
      <c r="O7" s="3"/>
      <c r="P7" s="3"/>
      <c r="Q7" s="3"/>
      <c r="R7" s="3"/>
      <c r="S7" s="3"/>
      <c r="T7" s="5"/>
    </row>
    <row r="8" spans="1:20" ht="24.95" customHeight="1">
      <c r="A8" s="18" t="s">
        <v>117</v>
      </c>
      <c r="B8" s="1" t="s">
        <v>241</v>
      </c>
      <c r="C8" s="1">
        <v>2001</v>
      </c>
      <c r="D8" s="1" t="s">
        <v>172</v>
      </c>
      <c r="E8" s="1" t="s">
        <v>73</v>
      </c>
      <c r="F8" s="5">
        <v>7.8</v>
      </c>
      <c r="G8" s="5">
        <v>4.05</v>
      </c>
      <c r="H8" s="3"/>
      <c r="I8" s="5">
        <f t="shared" si="0"/>
        <v>11.85</v>
      </c>
      <c r="J8" s="27">
        <f>SUM(I8:I9)</f>
        <v>22.049999999999997</v>
      </c>
      <c r="K8" s="15">
        <v>3</v>
      </c>
      <c r="L8" s="27"/>
      <c r="M8" s="3"/>
      <c r="N8" s="3"/>
      <c r="O8" s="3"/>
      <c r="P8" s="3"/>
      <c r="Q8" s="3"/>
      <c r="R8" s="3"/>
      <c r="S8" s="3"/>
      <c r="T8" s="5"/>
    </row>
    <row r="9" spans="1:20" ht="24.95" customHeight="1">
      <c r="E9" s="1" t="s">
        <v>145</v>
      </c>
      <c r="F9" s="5">
        <v>6.9</v>
      </c>
      <c r="G9" s="5">
        <v>3.3</v>
      </c>
      <c r="H9" s="3"/>
      <c r="I9" s="5">
        <f t="shared" si="0"/>
        <v>10.199999999999999</v>
      </c>
      <c r="J9" s="27"/>
      <c r="K9" s="15"/>
      <c r="L9" s="27"/>
      <c r="M9" s="3"/>
      <c r="N9" s="3"/>
      <c r="O9" s="3"/>
      <c r="P9" s="3"/>
      <c r="Q9" s="3"/>
      <c r="R9" s="3"/>
      <c r="S9" s="3"/>
      <c r="T9" s="5"/>
    </row>
    <row r="10" spans="1:20" ht="24.95" customHeight="1">
      <c r="A10" s="1" t="s">
        <v>240</v>
      </c>
      <c r="B10" s="1" t="s">
        <v>46</v>
      </c>
      <c r="C10" s="1">
        <v>2003</v>
      </c>
      <c r="D10" s="1" t="s">
        <v>74</v>
      </c>
      <c r="E10" s="1" t="s">
        <v>53</v>
      </c>
      <c r="F10" s="5">
        <v>7.1</v>
      </c>
      <c r="G10" s="5">
        <v>4.3</v>
      </c>
      <c r="H10" s="3"/>
      <c r="I10" s="5">
        <f t="shared" si="0"/>
        <v>11.399999999999999</v>
      </c>
      <c r="J10" s="27">
        <f>SUM(I10:I11)</f>
        <v>20.549999999999997</v>
      </c>
      <c r="K10" s="15">
        <v>4</v>
      </c>
      <c r="L10" s="27"/>
      <c r="M10" s="3"/>
      <c r="N10" s="3"/>
      <c r="O10" s="3"/>
      <c r="P10" s="3"/>
      <c r="Q10" s="3"/>
      <c r="R10" s="3"/>
      <c r="S10" s="3"/>
      <c r="T10" s="5"/>
    </row>
    <row r="11" spans="1:20" ht="24.95" customHeight="1">
      <c r="E11" s="1" t="s">
        <v>73</v>
      </c>
      <c r="F11" s="5">
        <v>6.7</v>
      </c>
      <c r="G11" s="5">
        <v>2.4500000000000002</v>
      </c>
      <c r="H11" s="3"/>
      <c r="I11" s="5">
        <f t="shared" si="0"/>
        <v>9.15</v>
      </c>
      <c r="J11" s="27"/>
      <c r="K11" s="15"/>
      <c r="L11" s="27"/>
      <c r="M11" s="3"/>
      <c r="N11" s="3"/>
      <c r="O11" s="3"/>
      <c r="P11" s="3"/>
      <c r="Q11" s="3"/>
      <c r="R11" s="3"/>
      <c r="S11" s="3"/>
      <c r="T11" s="5"/>
    </row>
    <row r="12" spans="1:20" ht="24.95" customHeight="1">
      <c r="A12" s="1" t="s">
        <v>237</v>
      </c>
      <c r="B12" s="1" t="s">
        <v>238</v>
      </c>
      <c r="C12" s="1">
        <v>2001</v>
      </c>
      <c r="D12" s="1" t="s">
        <v>239</v>
      </c>
      <c r="E12" s="1" t="s">
        <v>73</v>
      </c>
      <c r="F12" s="5">
        <v>6.3</v>
      </c>
      <c r="G12" s="5">
        <v>4.25</v>
      </c>
      <c r="H12" s="3"/>
      <c r="I12" s="5">
        <f t="shared" si="0"/>
        <v>10.55</v>
      </c>
      <c r="J12" s="27">
        <f>SUM(I12:I13)</f>
        <v>17.8</v>
      </c>
      <c r="K12" s="15">
        <v>5</v>
      </c>
      <c r="L12" s="27"/>
      <c r="M12" s="3"/>
      <c r="N12" s="3"/>
      <c r="O12" s="3"/>
      <c r="P12" s="3"/>
      <c r="Q12" s="3"/>
      <c r="R12" s="3"/>
      <c r="S12" s="3"/>
      <c r="T12" s="5"/>
    </row>
    <row r="13" spans="1:20" ht="24.95" customHeight="1">
      <c r="E13" s="1" t="s">
        <v>145</v>
      </c>
      <c r="F13" s="5">
        <v>5.7</v>
      </c>
      <c r="G13" s="5">
        <v>1.55</v>
      </c>
      <c r="H13" s="3"/>
      <c r="I13" s="5">
        <f t="shared" si="0"/>
        <v>7.25</v>
      </c>
      <c r="J13" s="27"/>
      <c r="K13" s="15"/>
      <c r="L13" s="27"/>
      <c r="M13" s="3"/>
      <c r="N13" s="3"/>
      <c r="O13" s="3"/>
      <c r="P13" s="3"/>
      <c r="Q13" s="3"/>
      <c r="R13" s="3"/>
      <c r="S13" s="3"/>
      <c r="T13" s="5"/>
    </row>
    <row r="14" spans="1:20" ht="24.95" customHeight="1">
      <c r="A14" s="13" t="s">
        <v>235</v>
      </c>
      <c r="B14" s="1" t="s">
        <v>236</v>
      </c>
      <c r="C14" s="1">
        <v>2001</v>
      </c>
      <c r="D14" s="1" t="s">
        <v>44</v>
      </c>
      <c r="E14" s="1" t="s">
        <v>53</v>
      </c>
      <c r="F14" s="5">
        <v>7.6</v>
      </c>
      <c r="G14" s="5">
        <v>2</v>
      </c>
      <c r="H14" s="3"/>
      <c r="I14" s="5">
        <f t="shared" si="0"/>
        <v>9.6</v>
      </c>
      <c r="J14" s="27">
        <f>SUM(I14:I15)</f>
        <v>17.149999999999999</v>
      </c>
      <c r="K14" s="15">
        <v>6</v>
      </c>
      <c r="L14" s="27"/>
      <c r="M14" s="3"/>
      <c r="N14" s="3"/>
      <c r="O14" s="3"/>
      <c r="P14" s="3"/>
      <c r="Q14" s="3"/>
      <c r="R14" s="3"/>
      <c r="S14" s="3"/>
      <c r="T14" s="5"/>
    </row>
    <row r="15" spans="1:20" ht="24.95" customHeight="1">
      <c r="E15" s="1" t="s">
        <v>145</v>
      </c>
      <c r="F15" s="5">
        <v>6.1</v>
      </c>
      <c r="G15" s="5">
        <v>1.45</v>
      </c>
      <c r="H15" s="3"/>
      <c r="I15" s="5">
        <f t="shared" si="0"/>
        <v>7.55</v>
      </c>
      <c r="J15" s="27"/>
      <c r="K15" s="15"/>
      <c r="L15" s="27"/>
      <c r="M15" s="3"/>
      <c r="N15" s="3"/>
      <c r="O15" s="3"/>
      <c r="P15" s="3"/>
      <c r="Q15" s="3"/>
      <c r="R15" s="3"/>
      <c r="S15" s="3"/>
      <c r="T15" s="5"/>
    </row>
  </sheetData>
  <printOptions gridLines="1"/>
  <pageMargins left="0.70866141732283472" right="0.19685039370078741" top="0.78740157480314965" bottom="0.78740157480314965" header="0.11811023622047245" footer="0.31496062992125984"/>
  <pageSetup paperSize="9" scale="82" fitToHeight="0" orientation="landscape" horizontalDpi="4294967293" verticalDpi="0" r:id="rId1"/>
  <headerFooter>
    <oddHeader xml:space="preserve">&amp;L&amp;"Swis721 Ex BT,Fett"&amp;30LZ&amp;"-,Standard"&amp;11 &amp;"Swis721 Ex BT,Roman"&amp;20WIENER NEUSTADT&amp;"-,Standard"&amp;11
&amp;"Swis721 Ex BT,Roman"&amp;20Rhythmische Gymnastik&amp;C&amp;"Swis721 Ex BT,Roman"&amp;16Wiener Neustadt
&amp;D&amp;R&amp;"Swis721 Ex BT,Fett"&amp;30Corvinuspokal 2019&amp;"-,Standard"&amp;18
</oddHead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13</vt:i4>
      </vt:variant>
      <vt:variant>
        <vt:lpstr>Benannte Bereiche</vt:lpstr>
      </vt:variant>
      <vt:variant>
        <vt:i4>13</vt:i4>
      </vt:variant>
    </vt:vector>
  </HeadingPairs>
  <TitlesOfParts>
    <vt:vector size="26" baseType="lpstr">
      <vt:lpstr>KINDER 3</vt:lpstr>
      <vt:lpstr>KINDER 2</vt:lpstr>
      <vt:lpstr>KINDER 1</vt:lpstr>
      <vt:lpstr>JUGEND 3</vt:lpstr>
      <vt:lpstr>JUGEND 2</vt:lpstr>
      <vt:lpstr>JUGEND 1</vt:lpstr>
      <vt:lpstr>JUNIORINNEN 1</vt:lpstr>
      <vt:lpstr>JUNIORINNEN 2</vt:lpstr>
      <vt:lpstr>ELITE</vt:lpstr>
      <vt:lpstr>KINDER-WK</vt:lpstr>
      <vt:lpstr>JUGEND-WK</vt:lpstr>
      <vt:lpstr>JUNIORINNEN-WK</vt:lpstr>
      <vt:lpstr>ALLGEMEIN-WK</vt:lpstr>
      <vt:lpstr>'ALLGEMEIN-WK'!Druckbereich</vt:lpstr>
      <vt:lpstr>ELITE!Druckbereich</vt:lpstr>
      <vt:lpstr>'JUGEND 1'!Druckbereich</vt:lpstr>
      <vt:lpstr>'JUGEND 2'!Druckbereich</vt:lpstr>
      <vt:lpstr>'JUGEND 3'!Druckbereich</vt:lpstr>
      <vt:lpstr>'JUGEND-WK'!Druckbereich</vt:lpstr>
      <vt:lpstr>'JUNIORINNEN 1'!Druckbereich</vt:lpstr>
      <vt:lpstr>'JUNIORINNEN 2'!Druckbereich</vt:lpstr>
      <vt:lpstr>'JUNIORINNEN-WK'!Druckbereich</vt:lpstr>
      <vt:lpstr>'KINDER 1'!Druckbereich</vt:lpstr>
      <vt:lpstr>'KINDER 2'!Druckbereich</vt:lpstr>
      <vt:lpstr>'KINDER 3'!Druckbereich</vt:lpstr>
      <vt:lpstr>'KINDER-WK'!Druckbereich</vt:lpstr>
    </vt:vector>
  </TitlesOfParts>
  <Company>iC -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iC - HAGER Franz</dc:creator>
  <cp:lastModifiedBy>Andrdea Hager-Seifert</cp:lastModifiedBy>
  <cp:lastPrinted>2019-04-13T17:07:52Z</cp:lastPrinted>
  <dcterms:created xsi:type="dcterms:W3CDTF">2019-03-18T11:56:30Z</dcterms:created>
  <dcterms:modified xsi:type="dcterms:W3CDTF">2019-04-14T18:16:43Z</dcterms:modified>
</cp:coreProperties>
</file>